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NOVI KVARTALNI OBRACUNI\Za slanje\"/>
    </mc:Choice>
  </mc:AlternateContent>
  <bookViews>
    <workbookView xWindow="10905" yWindow="-15" windowWidth="10740" windowHeight="10065" tabRatio="747" firstSheet="2" activeTab="3"/>
  </bookViews>
  <sheets>
    <sheet name="GDP current prices" sheetId="1" r:id="rId1"/>
    <sheet name="GDP previous year prices" sheetId="2" r:id="rId2"/>
    <sheet name="GDP chained (ref 2021)" sheetId="3" r:id="rId3"/>
    <sheet name="SA GDP" sheetId="13" r:id="rId4"/>
  </sheets>
  <calcPr calcId="162913"/>
</workbook>
</file>

<file path=xl/calcChain.xml><?xml version="1.0" encoding="utf-8"?>
<calcChain xmlns="http://schemas.openxmlformats.org/spreadsheetml/2006/main">
  <c r="Q158" i="3" l="1"/>
  <c r="R158" i="3"/>
  <c r="S158" i="3"/>
  <c r="T158" i="3"/>
  <c r="W158" i="3"/>
  <c r="X158" i="3"/>
  <c r="Y158" i="3"/>
  <c r="B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Q248" i="1"/>
  <c r="R248" i="1"/>
  <c r="S248" i="1"/>
  <c r="T248" i="1"/>
  <c r="U248" i="1"/>
  <c r="V248" i="1"/>
  <c r="W248" i="1"/>
  <c r="X248" i="1"/>
  <c r="Y248" i="1"/>
  <c r="B248" i="1"/>
  <c r="C248" i="1"/>
  <c r="D248" i="1"/>
  <c r="E248" i="1"/>
  <c r="F248" i="1"/>
  <c r="G248" i="1"/>
  <c r="H248" i="1"/>
  <c r="I248" i="1"/>
  <c r="J248" i="1"/>
  <c r="K248" i="1"/>
  <c r="L248" i="1"/>
  <c r="M248" i="1"/>
  <c r="N248" i="1"/>
  <c r="Q167" i="1"/>
  <c r="R167" i="1"/>
  <c r="S167" i="1"/>
  <c r="T167" i="1"/>
  <c r="U167" i="1"/>
  <c r="V167" i="1"/>
  <c r="W167" i="1"/>
  <c r="X167" i="1"/>
  <c r="Y167" i="1"/>
  <c r="B167" i="1"/>
  <c r="C167" i="1"/>
  <c r="D167" i="1"/>
  <c r="E167" i="1"/>
  <c r="F167" i="1"/>
  <c r="G167" i="1"/>
  <c r="H167" i="1"/>
  <c r="I167" i="1"/>
  <c r="J167" i="1"/>
  <c r="K167" i="1"/>
  <c r="L167" i="1"/>
  <c r="M167" i="1"/>
  <c r="N167" i="1"/>
  <c r="Q157" i="3" l="1"/>
  <c r="R157" i="3"/>
  <c r="S157" i="3"/>
  <c r="T157" i="3"/>
  <c r="W157" i="3"/>
  <c r="X157" i="3"/>
  <c r="Y157" i="3"/>
  <c r="B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Q247" i="1"/>
  <c r="R247" i="1"/>
  <c r="S247" i="1"/>
  <c r="T247" i="1"/>
  <c r="U247" i="1"/>
  <c r="V247" i="1"/>
  <c r="W247" i="1"/>
  <c r="X247" i="1"/>
  <c r="Y247" i="1"/>
  <c r="B247" i="1"/>
  <c r="C247" i="1"/>
  <c r="D247" i="1"/>
  <c r="E247" i="1"/>
  <c r="F247" i="1"/>
  <c r="G247" i="1"/>
  <c r="H247" i="1"/>
  <c r="I247" i="1"/>
  <c r="J247" i="1"/>
  <c r="K247" i="1"/>
  <c r="L247" i="1"/>
  <c r="M247" i="1"/>
  <c r="N247" i="1"/>
  <c r="Q166" i="1"/>
  <c r="R166" i="1"/>
  <c r="S166" i="1"/>
  <c r="T166" i="1"/>
  <c r="U166" i="1"/>
  <c r="V166" i="1"/>
  <c r="W166" i="1"/>
  <c r="X166" i="1"/>
  <c r="Y166" i="1"/>
  <c r="B166" i="1"/>
  <c r="C166" i="1"/>
  <c r="D166" i="1"/>
  <c r="E166" i="1"/>
  <c r="F166" i="1"/>
  <c r="G166" i="1"/>
  <c r="H166" i="1"/>
  <c r="I166" i="1"/>
  <c r="J166" i="1"/>
  <c r="K166" i="1"/>
  <c r="L166" i="1"/>
  <c r="M166" i="1"/>
  <c r="N166" i="1"/>
  <c r="Q156" i="3" l="1"/>
  <c r="R156" i="3"/>
  <c r="S156" i="3"/>
  <c r="T156" i="3"/>
  <c r="W156" i="3"/>
  <c r="X156" i="3"/>
  <c r="Y156" i="3"/>
  <c r="B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B165" i="1" l="1"/>
  <c r="C165" i="1"/>
  <c r="D165" i="1"/>
  <c r="E165" i="1"/>
  <c r="F165" i="1"/>
  <c r="G165" i="1"/>
  <c r="H165" i="1"/>
  <c r="I165" i="1"/>
  <c r="J165" i="1"/>
  <c r="K165" i="1"/>
  <c r="L165" i="1"/>
  <c r="M165" i="1"/>
  <c r="N165" i="1"/>
  <c r="Q165" i="1"/>
  <c r="R165" i="1"/>
  <c r="S165" i="1"/>
  <c r="T165" i="1"/>
  <c r="U165" i="1"/>
  <c r="V165" i="1"/>
  <c r="W165" i="1"/>
  <c r="X165" i="1"/>
  <c r="Y165" i="1"/>
  <c r="Q246" i="1"/>
  <c r="R246" i="1"/>
  <c r="S246" i="1"/>
  <c r="T246" i="1"/>
  <c r="U246" i="1"/>
  <c r="V246" i="1"/>
  <c r="W246" i="1"/>
  <c r="X246" i="1"/>
  <c r="Y246" i="1"/>
  <c r="B246" i="1"/>
  <c r="C246" i="1"/>
  <c r="D246" i="1"/>
  <c r="E246" i="1"/>
  <c r="F246" i="1"/>
  <c r="G246" i="1"/>
  <c r="H246" i="1"/>
  <c r="I246" i="1"/>
  <c r="J246" i="1"/>
  <c r="K246" i="1"/>
  <c r="L246" i="1"/>
  <c r="M246" i="1"/>
  <c r="N246" i="1"/>
  <c r="B89" i="1"/>
  <c r="B88" i="1"/>
  <c r="Q155" i="3" l="1"/>
  <c r="R155" i="3"/>
  <c r="S155" i="3"/>
  <c r="T155" i="3"/>
  <c r="W155" i="3"/>
  <c r="X155" i="3"/>
  <c r="Y155" i="3"/>
  <c r="B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R83" i="3"/>
  <c r="S83" i="3"/>
  <c r="T83" i="3"/>
  <c r="W83" i="3"/>
  <c r="X83" i="3"/>
  <c r="Y83" i="3"/>
  <c r="R84" i="3"/>
  <c r="S84" i="3"/>
  <c r="T84" i="3"/>
  <c r="W84" i="3"/>
  <c r="X84" i="3"/>
  <c r="Y84" i="3"/>
  <c r="Q84" i="3"/>
  <c r="Q83" i="3"/>
  <c r="C83" i="3"/>
  <c r="D83" i="3"/>
  <c r="E83" i="3"/>
  <c r="F83" i="3"/>
  <c r="G83" i="3"/>
  <c r="H83" i="3"/>
  <c r="I83" i="3"/>
  <c r="J83" i="3"/>
  <c r="K83" i="3"/>
  <c r="L83" i="3"/>
  <c r="M83" i="3"/>
  <c r="N83" i="3"/>
  <c r="C84" i="3"/>
  <c r="D84" i="3"/>
  <c r="E84" i="3"/>
  <c r="F84" i="3"/>
  <c r="G84" i="3"/>
  <c r="H84" i="3"/>
  <c r="I84" i="3"/>
  <c r="J84" i="3"/>
  <c r="K84" i="3"/>
  <c r="L84" i="3"/>
  <c r="M84" i="3"/>
  <c r="N84" i="3"/>
  <c r="B84" i="3"/>
  <c r="B83" i="3"/>
  <c r="Q245" i="1"/>
  <c r="R245" i="1"/>
  <c r="S245" i="1"/>
  <c r="T245" i="1"/>
  <c r="U245" i="1"/>
  <c r="V245" i="1"/>
  <c r="W245" i="1"/>
  <c r="X245" i="1"/>
  <c r="Y245" i="1"/>
  <c r="B245" i="1"/>
  <c r="C245" i="1"/>
  <c r="D245" i="1"/>
  <c r="E245" i="1"/>
  <c r="F245" i="1"/>
  <c r="G245" i="1"/>
  <c r="H245" i="1"/>
  <c r="I245" i="1"/>
  <c r="J245" i="1"/>
  <c r="K245" i="1"/>
  <c r="L245" i="1"/>
  <c r="M245" i="1"/>
  <c r="N245" i="1"/>
  <c r="Q164" i="1"/>
  <c r="R164" i="1"/>
  <c r="S164" i="1"/>
  <c r="T164" i="1"/>
  <c r="U164" i="1"/>
  <c r="V164" i="1"/>
  <c r="W164" i="1"/>
  <c r="X164" i="1"/>
  <c r="Y164" i="1"/>
  <c r="B164" i="1"/>
  <c r="C164" i="1"/>
  <c r="D164" i="1"/>
  <c r="E164" i="1"/>
  <c r="F164" i="1"/>
  <c r="G164" i="1"/>
  <c r="H164" i="1"/>
  <c r="I164" i="1"/>
  <c r="J164" i="1"/>
  <c r="K164" i="1"/>
  <c r="L164" i="1"/>
  <c r="M164" i="1"/>
  <c r="N164" i="1"/>
  <c r="R88" i="1"/>
  <c r="S88" i="1"/>
  <c r="T88" i="1"/>
  <c r="U88" i="1"/>
  <c r="V88" i="1"/>
  <c r="W88" i="1"/>
  <c r="X88" i="1"/>
  <c r="Y88" i="1"/>
  <c r="R89" i="1"/>
  <c r="S89" i="1"/>
  <c r="T89" i="1"/>
  <c r="U89" i="1"/>
  <c r="V89" i="1"/>
  <c r="W89" i="1"/>
  <c r="X89" i="1"/>
  <c r="Y89" i="1"/>
  <c r="Q89" i="1"/>
  <c r="Q88" i="1"/>
  <c r="C88" i="1"/>
  <c r="D88" i="1"/>
  <c r="E88" i="1"/>
  <c r="F88" i="1"/>
  <c r="G88" i="1"/>
  <c r="H88" i="1"/>
  <c r="I88" i="1"/>
  <c r="J88" i="1"/>
  <c r="K88" i="1"/>
  <c r="L88" i="1"/>
  <c r="M88" i="1"/>
  <c r="N88" i="1"/>
  <c r="C89" i="1"/>
  <c r="D89" i="1"/>
  <c r="E89" i="1"/>
  <c r="F89" i="1"/>
  <c r="G89" i="1"/>
  <c r="H89" i="1"/>
  <c r="I89" i="1"/>
  <c r="J89" i="1"/>
  <c r="K89" i="1"/>
  <c r="L89" i="1"/>
  <c r="M89" i="1"/>
  <c r="N89" i="1"/>
  <c r="Q154" i="3" l="1"/>
  <c r="R154" i="3"/>
  <c r="S154" i="3"/>
  <c r="T154" i="3"/>
  <c r="W154" i="3"/>
  <c r="X154" i="3"/>
  <c r="Y154" i="3"/>
  <c r="B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Q244" i="1"/>
  <c r="R244" i="1"/>
  <c r="S244" i="1"/>
  <c r="T244" i="1"/>
  <c r="U244" i="1"/>
  <c r="V244" i="1"/>
  <c r="W244" i="1"/>
  <c r="X244" i="1"/>
  <c r="Y244" i="1"/>
  <c r="B244" i="1"/>
  <c r="C244" i="1"/>
  <c r="D244" i="1"/>
  <c r="E244" i="1"/>
  <c r="F244" i="1"/>
  <c r="G244" i="1"/>
  <c r="H244" i="1"/>
  <c r="I244" i="1"/>
  <c r="J244" i="1"/>
  <c r="K244" i="1"/>
  <c r="L244" i="1"/>
  <c r="M244" i="1"/>
  <c r="N244" i="1"/>
  <c r="Q163" i="1"/>
  <c r="R163" i="1"/>
  <c r="S163" i="1"/>
  <c r="T163" i="1"/>
  <c r="U163" i="1"/>
  <c r="V163" i="1"/>
  <c r="W163" i="1"/>
  <c r="X163" i="1"/>
  <c r="Y163" i="1"/>
  <c r="B163" i="1"/>
  <c r="C163" i="1"/>
  <c r="D163" i="1"/>
  <c r="E163" i="1"/>
  <c r="F163" i="1"/>
  <c r="G163" i="1"/>
  <c r="H163" i="1"/>
  <c r="I163" i="1"/>
  <c r="J163" i="1"/>
  <c r="K163" i="1"/>
  <c r="L163" i="1"/>
  <c r="M163" i="1"/>
  <c r="N163" i="1"/>
  <c r="Q162" i="1" l="1"/>
  <c r="R162" i="1"/>
  <c r="S162" i="1"/>
  <c r="T162" i="1"/>
  <c r="U162" i="1"/>
  <c r="V162" i="1"/>
  <c r="W162" i="1"/>
  <c r="X162" i="1"/>
  <c r="Y162" i="1"/>
  <c r="B162" i="1"/>
  <c r="Q153" i="3" l="1"/>
  <c r="R153" i="3"/>
  <c r="S153" i="3"/>
  <c r="T153" i="3"/>
  <c r="W153" i="3"/>
  <c r="X153" i="3"/>
  <c r="Y153" i="3"/>
  <c r="B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Q243" i="1"/>
  <c r="R243" i="1"/>
  <c r="S243" i="1"/>
  <c r="T243" i="1"/>
  <c r="U243" i="1"/>
  <c r="V243" i="1"/>
  <c r="W243" i="1"/>
  <c r="X243" i="1"/>
  <c r="Y243" i="1"/>
  <c r="B243" i="1"/>
  <c r="C243" i="1"/>
  <c r="D243" i="1"/>
  <c r="E243" i="1"/>
  <c r="F243" i="1"/>
  <c r="G243" i="1"/>
  <c r="H243" i="1"/>
  <c r="I243" i="1"/>
  <c r="J243" i="1"/>
  <c r="K243" i="1"/>
  <c r="L243" i="1"/>
  <c r="M243" i="1"/>
  <c r="N243" i="1"/>
  <c r="C162" i="1"/>
  <c r="D162" i="1"/>
  <c r="E162" i="1"/>
  <c r="F162" i="1"/>
  <c r="G162" i="1"/>
  <c r="H162" i="1"/>
  <c r="I162" i="1"/>
  <c r="J162" i="1"/>
  <c r="K162" i="1"/>
  <c r="L162" i="1"/>
  <c r="M162" i="1"/>
  <c r="N162" i="1"/>
  <c r="Q152" i="3" l="1"/>
  <c r="R152" i="3"/>
  <c r="S152" i="3"/>
  <c r="T152" i="3"/>
  <c r="W152" i="3"/>
  <c r="X152" i="3"/>
  <c r="Y152" i="3"/>
  <c r="B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B242" i="1"/>
  <c r="C242" i="1"/>
  <c r="D242" i="1"/>
  <c r="E242" i="1"/>
  <c r="F242" i="1"/>
  <c r="G242" i="1"/>
  <c r="H242" i="1"/>
  <c r="I242" i="1"/>
  <c r="J242" i="1"/>
  <c r="K242" i="1"/>
  <c r="L242" i="1"/>
  <c r="M242" i="1"/>
  <c r="N242" i="1"/>
  <c r="Q242" i="1"/>
  <c r="R242" i="1"/>
  <c r="S242" i="1"/>
  <c r="T242" i="1"/>
  <c r="U242" i="1"/>
  <c r="V242" i="1"/>
  <c r="W242" i="1"/>
  <c r="X242" i="1"/>
  <c r="Y242" i="1"/>
  <c r="Q161" i="1"/>
  <c r="R161" i="1"/>
  <c r="S161" i="1"/>
  <c r="T161" i="1"/>
  <c r="U161" i="1"/>
  <c r="V161" i="1"/>
  <c r="W161" i="1"/>
  <c r="X161" i="1"/>
  <c r="Y161" i="1"/>
  <c r="B161" i="1"/>
  <c r="C161" i="1"/>
  <c r="D161" i="1"/>
  <c r="E161" i="1"/>
  <c r="F161" i="1"/>
  <c r="G161" i="1"/>
  <c r="H161" i="1"/>
  <c r="I161" i="1"/>
  <c r="J161" i="1"/>
  <c r="K161" i="1"/>
  <c r="L161" i="1"/>
  <c r="M161" i="1"/>
  <c r="N161" i="1"/>
  <c r="Q151" i="3" l="1"/>
  <c r="R151" i="3"/>
  <c r="S151" i="3"/>
  <c r="T151" i="3"/>
  <c r="W151" i="3"/>
  <c r="X151" i="3"/>
  <c r="Y151" i="3"/>
  <c r="B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Q241" i="1"/>
  <c r="R241" i="1"/>
  <c r="S241" i="1"/>
  <c r="T241" i="1"/>
  <c r="U241" i="1"/>
  <c r="V241" i="1"/>
  <c r="W241" i="1"/>
  <c r="X241" i="1"/>
  <c r="Y241" i="1"/>
  <c r="B241" i="1"/>
  <c r="C241" i="1"/>
  <c r="D241" i="1"/>
  <c r="E241" i="1"/>
  <c r="F241" i="1"/>
  <c r="G241" i="1"/>
  <c r="H241" i="1"/>
  <c r="I241" i="1"/>
  <c r="J241" i="1"/>
  <c r="K241" i="1"/>
  <c r="L241" i="1"/>
  <c r="M241" i="1"/>
  <c r="N241" i="1"/>
  <c r="Q160" i="1"/>
  <c r="R160" i="1"/>
  <c r="S160" i="1"/>
  <c r="T160" i="1"/>
  <c r="U160" i="1"/>
  <c r="V160" i="1"/>
  <c r="W160" i="1"/>
  <c r="X160" i="1"/>
  <c r="Y160" i="1"/>
  <c r="B160" i="1"/>
  <c r="C160" i="1"/>
  <c r="D160" i="1"/>
  <c r="E160" i="1"/>
  <c r="F160" i="1"/>
  <c r="G160" i="1"/>
  <c r="H160" i="1"/>
  <c r="I160" i="1"/>
  <c r="J160" i="1"/>
  <c r="K160" i="1"/>
  <c r="L160" i="1"/>
  <c r="M160" i="1"/>
  <c r="N160" i="1"/>
  <c r="Y150" i="3" l="1"/>
  <c r="X150" i="3"/>
  <c r="W150" i="3"/>
  <c r="T150" i="3"/>
  <c r="S150" i="3"/>
  <c r="R150" i="3"/>
  <c r="Q150" i="3"/>
  <c r="N150" i="3"/>
  <c r="M150" i="3"/>
  <c r="L150" i="3"/>
  <c r="K150" i="3"/>
  <c r="J150" i="3"/>
  <c r="I150" i="3"/>
  <c r="H150" i="3"/>
  <c r="G150" i="3"/>
  <c r="F150" i="3"/>
  <c r="E150" i="3"/>
  <c r="D150" i="3"/>
  <c r="C150" i="3"/>
  <c r="B150" i="3"/>
  <c r="Y240" i="1"/>
  <c r="X240" i="1"/>
  <c r="W240" i="1"/>
  <c r="V240" i="1"/>
  <c r="U240" i="1"/>
  <c r="T240" i="1"/>
  <c r="S240" i="1"/>
  <c r="R240" i="1"/>
  <c r="Q240" i="1"/>
  <c r="N240" i="1"/>
  <c r="M240" i="1"/>
  <c r="L240" i="1"/>
  <c r="K240" i="1"/>
  <c r="J240" i="1"/>
  <c r="I240" i="1"/>
  <c r="H240" i="1"/>
  <c r="G240" i="1"/>
  <c r="F240" i="1"/>
  <c r="E240" i="1"/>
  <c r="D240" i="1"/>
  <c r="C240" i="1"/>
  <c r="B240" i="1"/>
  <c r="Y159" i="1" l="1"/>
  <c r="X159" i="1"/>
  <c r="W159" i="1"/>
  <c r="V159" i="1"/>
  <c r="U159" i="1"/>
  <c r="T159" i="1"/>
  <c r="S159" i="1"/>
  <c r="R159" i="1"/>
  <c r="Q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Q149" i="3" l="1"/>
  <c r="R149" i="3"/>
  <c r="S149" i="3"/>
  <c r="T149" i="3"/>
  <c r="W149" i="3"/>
  <c r="X149" i="3"/>
  <c r="Y149" i="3"/>
  <c r="B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Q239" i="1"/>
  <c r="R239" i="1"/>
  <c r="S239" i="1"/>
  <c r="T239" i="1"/>
  <c r="U239" i="1"/>
  <c r="V239" i="1"/>
  <c r="W239" i="1"/>
  <c r="X239" i="1"/>
  <c r="Y239" i="1"/>
  <c r="B239" i="1"/>
  <c r="C239" i="1"/>
  <c r="D239" i="1"/>
  <c r="E239" i="1"/>
  <c r="F239" i="1"/>
  <c r="G239" i="1"/>
  <c r="H239" i="1"/>
  <c r="I239" i="1"/>
  <c r="J239" i="1"/>
  <c r="K239" i="1"/>
  <c r="L239" i="1"/>
  <c r="M239" i="1"/>
  <c r="N239" i="1"/>
  <c r="Q158" i="1"/>
  <c r="R158" i="1"/>
  <c r="S158" i="1"/>
  <c r="T158" i="1"/>
  <c r="U158" i="1"/>
  <c r="V158" i="1"/>
  <c r="W158" i="1"/>
  <c r="X158" i="1"/>
  <c r="Y158" i="1"/>
  <c r="B158" i="1"/>
  <c r="C158" i="1"/>
  <c r="D158" i="1"/>
  <c r="E158" i="1"/>
  <c r="F158" i="1"/>
  <c r="G158" i="1"/>
  <c r="H158" i="1"/>
  <c r="I158" i="1"/>
  <c r="J158" i="1"/>
  <c r="K158" i="1"/>
  <c r="L158" i="1"/>
  <c r="M158" i="1"/>
  <c r="N158" i="1"/>
  <c r="Q148" i="3" l="1"/>
  <c r="R148" i="3"/>
  <c r="S148" i="3"/>
  <c r="T148" i="3"/>
  <c r="W148" i="3"/>
  <c r="X148" i="3"/>
  <c r="Y148" i="3"/>
  <c r="B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B147" i="3"/>
  <c r="Q238" i="1"/>
  <c r="R238" i="1"/>
  <c r="S238" i="1"/>
  <c r="T238" i="1"/>
  <c r="U238" i="1"/>
  <c r="V238" i="1"/>
  <c r="W238" i="1"/>
  <c r="X238" i="1"/>
  <c r="Y238" i="1"/>
  <c r="Q157" i="1"/>
  <c r="R157" i="1"/>
  <c r="S157" i="1"/>
  <c r="T157" i="1"/>
  <c r="U157" i="1"/>
  <c r="V157" i="1"/>
  <c r="W157" i="1"/>
  <c r="X157" i="1"/>
  <c r="Y157" i="1"/>
  <c r="B238" i="1"/>
  <c r="C238" i="1"/>
  <c r="D238" i="1"/>
  <c r="E238" i="1"/>
  <c r="F238" i="1"/>
  <c r="G238" i="1"/>
  <c r="H238" i="1"/>
  <c r="I238" i="1"/>
  <c r="J238" i="1"/>
  <c r="K238" i="1"/>
  <c r="L238" i="1"/>
  <c r="M238" i="1"/>
  <c r="N238" i="1"/>
  <c r="B237" i="1"/>
  <c r="B157" i="1"/>
  <c r="C157" i="1"/>
  <c r="D157" i="1"/>
  <c r="E157" i="1"/>
  <c r="F157" i="1"/>
  <c r="G157" i="1"/>
  <c r="H157" i="1"/>
  <c r="I157" i="1"/>
  <c r="J157" i="1"/>
  <c r="K157" i="1"/>
  <c r="L157" i="1"/>
  <c r="M157" i="1"/>
  <c r="N157" i="1"/>
  <c r="B156" i="1"/>
  <c r="Q147" i="3" l="1"/>
  <c r="R147" i="3"/>
  <c r="S147" i="3"/>
  <c r="T147" i="3"/>
  <c r="W147" i="3"/>
  <c r="X147" i="3"/>
  <c r="Y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Q85" i="3"/>
  <c r="C85" i="3"/>
  <c r="D85" i="3"/>
  <c r="E85" i="3"/>
  <c r="F85" i="3"/>
  <c r="G85" i="3"/>
  <c r="H85" i="3"/>
  <c r="I85" i="3"/>
  <c r="J85" i="3"/>
  <c r="K85" i="3"/>
  <c r="L85" i="3"/>
  <c r="M85" i="3"/>
  <c r="N85" i="3"/>
  <c r="Q237" i="1"/>
  <c r="R237" i="1"/>
  <c r="S237" i="1"/>
  <c r="T237" i="1"/>
  <c r="U237" i="1"/>
  <c r="V237" i="1"/>
  <c r="W237" i="1"/>
  <c r="X237" i="1"/>
  <c r="Y237" i="1"/>
  <c r="Q156" i="1"/>
  <c r="R156" i="1"/>
  <c r="S156" i="1"/>
  <c r="T156" i="1"/>
  <c r="U156" i="1"/>
  <c r="V156" i="1"/>
  <c r="W156" i="1"/>
  <c r="X156" i="1"/>
  <c r="Y156" i="1"/>
  <c r="R90" i="1"/>
  <c r="S90" i="1"/>
  <c r="T90" i="1"/>
  <c r="U90" i="1"/>
  <c r="V90" i="1"/>
  <c r="W90" i="1"/>
  <c r="X90" i="1"/>
  <c r="Y90" i="1"/>
  <c r="C237" i="1"/>
  <c r="D237" i="1"/>
  <c r="E237" i="1"/>
  <c r="F237" i="1"/>
  <c r="G237" i="1"/>
  <c r="H237" i="1"/>
  <c r="I237" i="1"/>
  <c r="J237" i="1"/>
  <c r="K237" i="1"/>
  <c r="L237" i="1"/>
  <c r="M237" i="1"/>
  <c r="N237" i="1"/>
  <c r="C156" i="1"/>
  <c r="D156" i="1"/>
  <c r="E156" i="1"/>
  <c r="F156" i="1"/>
  <c r="G156" i="1"/>
  <c r="H156" i="1"/>
  <c r="I156" i="1"/>
  <c r="J156" i="1"/>
  <c r="K156" i="1"/>
  <c r="L156" i="1"/>
  <c r="M156" i="1"/>
  <c r="N156" i="1"/>
  <c r="N90" i="1"/>
  <c r="C90" i="1"/>
  <c r="D90" i="1"/>
  <c r="E90" i="1"/>
  <c r="F90" i="1"/>
  <c r="G90" i="1"/>
  <c r="H90" i="1"/>
  <c r="I90" i="1"/>
  <c r="J90" i="1"/>
  <c r="K90" i="1"/>
  <c r="L90" i="1"/>
  <c r="M90" i="1"/>
  <c r="R85" i="3" l="1"/>
  <c r="W85" i="3"/>
  <c r="Y85" i="3"/>
  <c r="S85" i="3"/>
  <c r="T85" i="3"/>
  <c r="X85" i="3"/>
  <c r="Q90" i="1"/>
  <c r="Q146" i="3"/>
  <c r="R146" i="3"/>
  <c r="S146" i="3"/>
  <c r="T146" i="3"/>
  <c r="W146" i="3"/>
  <c r="X146" i="3"/>
  <c r="Y146" i="3"/>
  <c r="B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Q236" i="1"/>
  <c r="R236" i="1"/>
  <c r="S236" i="1"/>
  <c r="T236" i="1"/>
  <c r="U236" i="1"/>
  <c r="V236" i="1"/>
  <c r="W236" i="1"/>
  <c r="X236" i="1"/>
  <c r="Y236" i="1"/>
  <c r="B236" i="1"/>
  <c r="C236" i="1"/>
  <c r="D236" i="1"/>
  <c r="E236" i="1"/>
  <c r="F236" i="1"/>
  <c r="G236" i="1"/>
  <c r="H236" i="1"/>
  <c r="I236" i="1"/>
  <c r="J236" i="1"/>
  <c r="K236" i="1"/>
  <c r="L236" i="1"/>
  <c r="M236" i="1"/>
  <c r="N236" i="1"/>
  <c r="Q155" i="1"/>
  <c r="R155" i="1"/>
  <c r="S155" i="1"/>
  <c r="T155" i="1"/>
  <c r="U155" i="1"/>
  <c r="V155" i="1"/>
  <c r="W155" i="1"/>
  <c r="X155" i="1"/>
  <c r="Y155" i="1"/>
  <c r="B155" i="1"/>
  <c r="C155" i="1"/>
  <c r="D155" i="1"/>
  <c r="E155" i="1"/>
  <c r="F155" i="1"/>
  <c r="G155" i="1"/>
  <c r="H155" i="1"/>
  <c r="I155" i="1"/>
  <c r="J155" i="1"/>
  <c r="K155" i="1"/>
  <c r="L155" i="1"/>
  <c r="M155" i="1"/>
  <c r="N155" i="1"/>
  <c r="Q145" i="3" l="1"/>
  <c r="R145" i="3"/>
  <c r="S145" i="3"/>
  <c r="T145" i="3"/>
  <c r="W145" i="3"/>
  <c r="X145" i="3"/>
  <c r="Y145" i="3"/>
  <c r="B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Q235" i="1"/>
  <c r="R235" i="1"/>
  <c r="S235" i="1"/>
  <c r="T235" i="1"/>
  <c r="U235" i="1"/>
  <c r="V235" i="1"/>
  <c r="W235" i="1"/>
  <c r="X235" i="1"/>
  <c r="Y235" i="1"/>
  <c r="B235" i="1"/>
  <c r="C235" i="1"/>
  <c r="D235" i="1"/>
  <c r="E235" i="1"/>
  <c r="F235" i="1"/>
  <c r="G235" i="1"/>
  <c r="H235" i="1"/>
  <c r="I235" i="1"/>
  <c r="J235" i="1"/>
  <c r="K235" i="1"/>
  <c r="L235" i="1"/>
  <c r="M235" i="1"/>
  <c r="N235" i="1"/>
  <c r="Q154" i="1"/>
  <c r="R154" i="1"/>
  <c r="S154" i="1"/>
  <c r="T154" i="1"/>
  <c r="U154" i="1"/>
  <c r="V154" i="1"/>
  <c r="W154" i="1"/>
  <c r="X154" i="1"/>
  <c r="Y154" i="1"/>
  <c r="B154" i="1"/>
  <c r="C154" i="1"/>
  <c r="D154" i="1"/>
  <c r="E154" i="1"/>
  <c r="F154" i="1"/>
  <c r="G154" i="1"/>
  <c r="H154" i="1"/>
  <c r="I154" i="1"/>
  <c r="J154" i="1"/>
  <c r="K154" i="1"/>
  <c r="L154" i="1"/>
  <c r="M154" i="1"/>
  <c r="N154" i="1"/>
  <c r="Q144" i="3" l="1"/>
  <c r="R144" i="3"/>
  <c r="S144" i="3"/>
  <c r="T144" i="3"/>
  <c r="W144" i="3"/>
  <c r="X144" i="3"/>
  <c r="Y144" i="3"/>
  <c r="B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Q234" i="1"/>
  <c r="R234" i="1"/>
  <c r="S234" i="1"/>
  <c r="T234" i="1"/>
  <c r="U234" i="1"/>
  <c r="V234" i="1"/>
  <c r="W234" i="1"/>
  <c r="X234" i="1"/>
  <c r="Y234" i="1"/>
  <c r="B234" i="1"/>
  <c r="C234" i="1"/>
  <c r="D234" i="1"/>
  <c r="E234" i="1"/>
  <c r="F234" i="1"/>
  <c r="G234" i="1"/>
  <c r="H234" i="1"/>
  <c r="I234" i="1"/>
  <c r="J234" i="1"/>
  <c r="K234" i="1"/>
  <c r="L234" i="1"/>
  <c r="M234" i="1"/>
  <c r="N234" i="1"/>
  <c r="Q153" i="1"/>
  <c r="R153" i="1"/>
  <c r="S153" i="1"/>
  <c r="T153" i="1"/>
  <c r="U153" i="1"/>
  <c r="V153" i="1"/>
  <c r="W153" i="1"/>
  <c r="X153" i="1"/>
  <c r="Y153" i="1"/>
  <c r="B153" i="1"/>
  <c r="C153" i="1"/>
  <c r="D153" i="1"/>
  <c r="E153" i="1"/>
  <c r="F153" i="1"/>
  <c r="G153" i="1"/>
  <c r="H153" i="1"/>
  <c r="I153" i="1"/>
  <c r="J153" i="1"/>
  <c r="K153" i="1"/>
  <c r="L153" i="1"/>
  <c r="M153" i="1"/>
  <c r="N153" i="1"/>
  <c r="Q143" i="3" l="1"/>
  <c r="R143" i="3"/>
  <c r="S143" i="3"/>
  <c r="T143" i="3"/>
  <c r="W143" i="3"/>
  <c r="X143" i="3"/>
  <c r="Y143" i="3"/>
  <c r="B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Q233" i="1"/>
  <c r="R233" i="1"/>
  <c r="S233" i="1"/>
  <c r="T233" i="1"/>
  <c r="U233" i="1"/>
  <c r="V233" i="1"/>
  <c r="W233" i="1"/>
  <c r="X233" i="1"/>
  <c r="Y233" i="1"/>
  <c r="Q152" i="1"/>
  <c r="R152" i="1"/>
  <c r="S152" i="1"/>
  <c r="T152" i="1"/>
  <c r="U152" i="1"/>
  <c r="V152" i="1"/>
  <c r="W152" i="1"/>
  <c r="X152" i="1"/>
  <c r="Y152" i="1"/>
  <c r="B233" i="1"/>
  <c r="C233" i="1"/>
  <c r="D233" i="1"/>
  <c r="E233" i="1"/>
  <c r="F233" i="1"/>
  <c r="G233" i="1"/>
  <c r="H233" i="1"/>
  <c r="I233" i="1"/>
  <c r="J233" i="1"/>
  <c r="K233" i="1"/>
  <c r="L233" i="1"/>
  <c r="M233" i="1"/>
  <c r="N233" i="1"/>
  <c r="B152" i="1"/>
  <c r="C152" i="1"/>
  <c r="D152" i="1"/>
  <c r="E152" i="1"/>
  <c r="F152" i="1"/>
  <c r="G152" i="1"/>
  <c r="H152" i="1"/>
  <c r="I152" i="1"/>
  <c r="J152" i="1"/>
  <c r="K152" i="1"/>
  <c r="L152" i="1"/>
  <c r="M152" i="1"/>
  <c r="N152" i="1"/>
  <c r="B85" i="3" l="1"/>
  <c r="B90" i="1"/>
  <c r="Q142" i="3"/>
  <c r="R142" i="3"/>
  <c r="S142" i="3"/>
  <c r="T142" i="3"/>
  <c r="W142" i="3"/>
  <c r="X142" i="3"/>
  <c r="Y142" i="3"/>
  <c r="B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Q232" i="1"/>
  <c r="R232" i="1"/>
  <c r="S232" i="1"/>
  <c r="T232" i="1"/>
  <c r="U232" i="1"/>
  <c r="V232" i="1"/>
  <c r="W232" i="1"/>
  <c r="X232" i="1"/>
  <c r="Y232" i="1"/>
  <c r="B232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Q151" i="1"/>
  <c r="R151" i="1"/>
  <c r="S151" i="1"/>
  <c r="T151" i="1"/>
  <c r="U151" i="1"/>
  <c r="V151" i="1"/>
  <c r="W151" i="1"/>
  <c r="X151" i="1"/>
  <c r="Y151" i="1"/>
  <c r="B151" i="1"/>
  <c r="C151" i="1"/>
  <c r="D151" i="1"/>
  <c r="E151" i="1"/>
  <c r="F151" i="1"/>
  <c r="G151" i="1"/>
  <c r="H151" i="1"/>
  <c r="I151" i="1"/>
  <c r="J151" i="1"/>
  <c r="K151" i="1"/>
  <c r="L151" i="1"/>
  <c r="M151" i="1"/>
  <c r="N151" i="1"/>
  <c r="Q141" i="3" l="1"/>
  <c r="R141" i="3"/>
  <c r="S141" i="3"/>
  <c r="T141" i="3"/>
  <c r="W141" i="3"/>
  <c r="X141" i="3"/>
  <c r="Y141" i="3"/>
  <c r="B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B231" i="1"/>
  <c r="C231" i="1"/>
  <c r="D231" i="1"/>
  <c r="E231" i="1"/>
  <c r="F231" i="1"/>
  <c r="G231" i="1"/>
  <c r="H231" i="1"/>
  <c r="I231" i="1"/>
  <c r="J231" i="1"/>
  <c r="K231" i="1"/>
  <c r="L231" i="1"/>
  <c r="M231" i="1"/>
  <c r="N231" i="1"/>
  <c r="Q231" i="1"/>
  <c r="R231" i="1"/>
  <c r="S231" i="1"/>
  <c r="T231" i="1"/>
  <c r="U231" i="1"/>
  <c r="V231" i="1"/>
  <c r="W231" i="1"/>
  <c r="X231" i="1"/>
  <c r="Y231" i="1"/>
  <c r="Q150" i="1"/>
  <c r="R150" i="1"/>
  <c r="S150" i="1"/>
  <c r="T150" i="1"/>
  <c r="U150" i="1"/>
  <c r="V150" i="1"/>
  <c r="W150" i="1"/>
  <c r="X150" i="1"/>
  <c r="Y150" i="1"/>
  <c r="B150" i="1"/>
  <c r="C150" i="1"/>
  <c r="D150" i="1"/>
  <c r="E150" i="1"/>
  <c r="F150" i="1"/>
  <c r="G150" i="1"/>
  <c r="H150" i="1"/>
  <c r="I150" i="1"/>
  <c r="J150" i="1"/>
  <c r="K150" i="1"/>
  <c r="L150" i="1"/>
  <c r="M150" i="1"/>
  <c r="N150" i="1"/>
  <c r="Q140" i="3" l="1"/>
  <c r="R140" i="3"/>
  <c r="S140" i="3"/>
  <c r="T140" i="3"/>
  <c r="W140" i="3"/>
  <c r="X140" i="3"/>
  <c r="Y140" i="3"/>
  <c r="B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Q230" i="1"/>
  <c r="R230" i="1"/>
  <c r="S230" i="1"/>
  <c r="T230" i="1"/>
  <c r="U230" i="1"/>
  <c r="V230" i="1"/>
  <c r="W230" i="1"/>
  <c r="X230" i="1"/>
  <c r="Y230" i="1"/>
  <c r="B230" i="1"/>
  <c r="C230" i="1"/>
  <c r="D230" i="1"/>
  <c r="E230" i="1"/>
  <c r="F230" i="1"/>
  <c r="G230" i="1"/>
  <c r="H230" i="1"/>
  <c r="I230" i="1"/>
  <c r="J230" i="1"/>
  <c r="K230" i="1"/>
  <c r="L230" i="1"/>
  <c r="M230" i="1"/>
  <c r="N230" i="1"/>
  <c r="Q149" i="1"/>
  <c r="R149" i="1"/>
  <c r="S149" i="1"/>
  <c r="T149" i="1"/>
  <c r="U149" i="1"/>
  <c r="V149" i="1"/>
  <c r="W149" i="1"/>
  <c r="X149" i="1"/>
  <c r="Y149" i="1"/>
  <c r="B149" i="1"/>
  <c r="C149" i="1"/>
  <c r="D149" i="1"/>
  <c r="E149" i="1"/>
  <c r="F149" i="1"/>
  <c r="G149" i="1"/>
  <c r="H149" i="1"/>
  <c r="I149" i="1"/>
  <c r="J149" i="1"/>
  <c r="K149" i="1"/>
  <c r="L149" i="1"/>
  <c r="M149" i="1"/>
  <c r="N149" i="1"/>
  <c r="Q139" i="3" l="1"/>
  <c r="R139" i="3"/>
  <c r="S139" i="3"/>
  <c r="T139" i="3"/>
  <c r="W139" i="3"/>
  <c r="X139" i="3"/>
  <c r="Y139" i="3"/>
  <c r="B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Q229" i="1"/>
  <c r="R229" i="1"/>
  <c r="S229" i="1"/>
  <c r="T229" i="1"/>
  <c r="U229" i="1"/>
  <c r="V229" i="1"/>
  <c r="W229" i="1"/>
  <c r="X229" i="1"/>
  <c r="Y229" i="1"/>
  <c r="B229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Q148" i="1"/>
  <c r="R148" i="1"/>
  <c r="S148" i="1"/>
  <c r="T148" i="1"/>
  <c r="U148" i="1"/>
  <c r="V148" i="1"/>
  <c r="W148" i="1"/>
  <c r="X148" i="1"/>
  <c r="Y148" i="1"/>
  <c r="B148" i="1"/>
  <c r="C148" i="1"/>
  <c r="D148" i="1"/>
  <c r="E148" i="1"/>
  <c r="F148" i="1"/>
  <c r="G148" i="1"/>
  <c r="H148" i="1"/>
  <c r="I148" i="1"/>
  <c r="J148" i="1"/>
  <c r="K148" i="1"/>
  <c r="L148" i="1"/>
  <c r="M148" i="1"/>
  <c r="N148" i="1"/>
  <c r="Q138" i="3" l="1"/>
  <c r="R138" i="3"/>
  <c r="S138" i="3"/>
  <c r="T138" i="3"/>
  <c r="W138" i="3"/>
  <c r="X138" i="3"/>
  <c r="Y138" i="3"/>
  <c r="B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Q228" i="1"/>
  <c r="R228" i="1"/>
  <c r="S228" i="1"/>
  <c r="T228" i="1"/>
  <c r="U228" i="1"/>
  <c r="V228" i="1"/>
  <c r="W228" i="1"/>
  <c r="X228" i="1"/>
  <c r="Y228" i="1"/>
  <c r="B228" i="1"/>
  <c r="C228" i="1"/>
  <c r="D228" i="1"/>
  <c r="E228" i="1"/>
  <c r="F228" i="1"/>
  <c r="G228" i="1"/>
  <c r="H228" i="1"/>
  <c r="I228" i="1"/>
  <c r="J228" i="1"/>
  <c r="K228" i="1"/>
  <c r="L228" i="1"/>
  <c r="M228" i="1"/>
  <c r="N228" i="1"/>
  <c r="Q147" i="1"/>
  <c r="R147" i="1"/>
  <c r="S147" i="1"/>
  <c r="T147" i="1"/>
  <c r="U147" i="1"/>
  <c r="V147" i="1"/>
  <c r="W147" i="1"/>
  <c r="X147" i="1"/>
  <c r="Y147" i="1"/>
  <c r="B147" i="1"/>
  <c r="C147" i="1"/>
  <c r="D147" i="1"/>
  <c r="E147" i="1"/>
  <c r="F147" i="1"/>
  <c r="G147" i="1"/>
  <c r="H147" i="1"/>
  <c r="I147" i="1"/>
  <c r="J147" i="1"/>
  <c r="K147" i="1"/>
  <c r="L147" i="1"/>
  <c r="M147" i="1"/>
  <c r="N147" i="1"/>
  <c r="Q137" i="3" l="1"/>
  <c r="R137" i="3"/>
  <c r="S137" i="3"/>
  <c r="T137" i="3"/>
  <c r="W137" i="3"/>
  <c r="X137" i="3"/>
  <c r="Y137" i="3"/>
  <c r="B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Q227" i="1"/>
  <c r="R227" i="1"/>
  <c r="S227" i="1"/>
  <c r="T227" i="1"/>
  <c r="U227" i="1"/>
  <c r="V227" i="1"/>
  <c r="W227" i="1"/>
  <c r="X227" i="1"/>
  <c r="Y227" i="1"/>
  <c r="B227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Q146" i="1"/>
  <c r="R146" i="1"/>
  <c r="S146" i="1"/>
  <c r="T146" i="1"/>
  <c r="U146" i="1"/>
  <c r="V146" i="1"/>
  <c r="W146" i="1"/>
  <c r="X146" i="1"/>
  <c r="Y146" i="1"/>
  <c r="B146" i="1"/>
  <c r="C146" i="1"/>
  <c r="D146" i="1"/>
  <c r="E146" i="1"/>
  <c r="F146" i="1"/>
  <c r="G146" i="1"/>
  <c r="H146" i="1"/>
  <c r="I146" i="1"/>
  <c r="J146" i="1"/>
  <c r="K146" i="1"/>
  <c r="L146" i="1"/>
  <c r="M146" i="1"/>
  <c r="N146" i="1"/>
  <c r="Q136" i="3" l="1"/>
  <c r="R136" i="3"/>
  <c r="S136" i="3"/>
  <c r="T136" i="3"/>
  <c r="W136" i="3"/>
  <c r="X136" i="3"/>
  <c r="Y136" i="3"/>
  <c r="B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Q226" i="1"/>
  <c r="R226" i="1"/>
  <c r="S226" i="1"/>
  <c r="T226" i="1"/>
  <c r="U226" i="1"/>
  <c r="V226" i="1"/>
  <c r="W226" i="1"/>
  <c r="X226" i="1"/>
  <c r="Y226" i="1"/>
  <c r="B226" i="1"/>
  <c r="C226" i="1"/>
  <c r="D226" i="1"/>
  <c r="E226" i="1"/>
  <c r="F226" i="1"/>
  <c r="G226" i="1"/>
  <c r="H226" i="1"/>
  <c r="I226" i="1"/>
  <c r="J226" i="1"/>
  <c r="K226" i="1"/>
  <c r="L226" i="1"/>
  <c r="M226" i="1"/>
  <c r="N226" i="1"/>
  <c r="Q145" i="1"/>
  <c r="R145" i="1"/>
  <c r="S145" i="1"/>
  <c r="T145" i="1"/>
  <c r="U145" i="1"/>
  <c r="V145" i="1"/>
  <c r="W145" i="1"/>
  <c r="X145" i="1"/>
  <c r="Y145" i="1"/>
  <c r="B145" i="1"/>
  <c r="C145" i="1"/>
  <c r="D145" i="1"/>
  <c r="E145" i="1"/>
  <c r="F145" i="1"/>
  <c r="G145" i="1"/>
  <c r="H145" i="1"/>
  <c r="I145" i="1"/>
  <c r="J145" i="1"/>
  <c r="K145" i="1"/>
  <c r="L145" i="1"/>
  <c r="M145" i="1"/>
  <c r="N145" i="1"/>
  <c r="Q135" i="3" l="1"/>
  <c r="R135" i="3"/>
  <c r="S135" i="3"/>
  <c r="T135" i="3"/>
  <c r="W135" i="3"/>
  <c r="X135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135" i="3"/>
  <c r="Y88" i="3"/>
  <c r="X88" i="3"/>
  <c r="B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Q225" i="1"/>
  <c r="R225" i="1"/>
  <c r="S225" i="1"/>
  <c r="T225" i="1"/>
  <c r="U225" i="1"/>
  <c r="V225" i="1"/>
  <c r="W225" i="1"/>
  <c r="X225" i="1"/>
  <c r="Y225" i="1"/>
  <c r="B225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Q144" i="1"/>
  <c r="R144" i="1"/>
  <c r="S144" i="1"/>
  <c r="T144" i="1"/>
  <c r="U144" i="1"/>
  <c r="V144" i="1"/>
  <c r="W144" i="1"/>
  <c r="X144" i="1"/>
  <c r="Y144" i="1"/>
  <c r="B144" i="1"/>
  <c r="C144" i="1"/>
  <c r="D144" i="1"/>
  <c r="E144" i="1"/>
  <c r="F144" i="1"/>
  <c r="G144" i="1"/>
  <c r="H144" i="1"/>
  <c r="I144" i="1"/>
  <c r="J144" i="1"/>
  <c r="K144" i="1"/>
  <c r="L144" i="1"/>
  <c r="M144" i="1"/>
  <c r="N144" i="1"/>
  <c r="B143" i="1"/>
  <c r="B134" i="3" l="1"/>
  <c r="C134" i="3"/>
  <c r="D134" i="3"/>
  <c r="E134" i="3"/>
  <c r="F134" i="3"/>
  <c r="G134" i="3"/>
  <c r="H134" i="3"/>
  <c r="I134" i="3"/>
  <c r="J134" i="3"/>
  <c r="K134" i="3"/>
  <c r="L134" i="3"/>
  <c r="M134" i="3"/>
  <c r="N134" i="3"/>
  <c r="C143" i="1"/>
  <c r="D143" i="1"/>
  <c r="E143" i="1"/>
  <c r="F143" i="1"/>
  <c r="G143" i="1"/>
  <c r="H143" i="1"/>
  <c r="I143" i="1"/>
  <c r="J143" i="1"/>
  <c r="K143" i="1"/>
  <c r="L143" i="1"/>
  <c r="M143" i="1"/>
  <c r="N143" i="1"/>
  <c r="Q134" i="3" l="1"/>
  <c r="R134" i="3"/>
  <c r="S134" i="3"/>
  <c r="T134" i="3"/>
  <c r="W134" i="3"/>
  <c r="X134" i="3"/>
  <c r="Q89" i="3"/>
  <c r="R89" i="3"/>
  <c r="S89" i="3"/>
  <c r="T89" i="3"/>
  <c r="W89" i="3"/>
  <c r="X89" i="3"/>
  <c r="Q90" i="3"/>
  <c r="R90" i="3"/>
  <c r="S90" i="3"/>
  <c r="T90" i="3"/>
  <c r="W90" i="3"/>
  <c r="X90" i="3"/>
  <c r="Q91" i="3"/>
  <c r="R91" i="3"/>
  <c r="S91" i="3"/>
  <c r="T91" i="3"/>
  <c r="W91" i="3"/>
  <c r="X91" i="3"/>
  <c r="Q92" i="3"/>
  <c r="R92" i="3"/>
  <c r="S92" i="3"/>
  <c r="T92" i="3"/>
  <c r="W92" i="3"/>
  <c r="X92" i="3"/>
  <c r="Q93" i="3"/>
  <c r="R93" i="3"/>
  <c r="S93" i="3"/>
  <c r="T93" i="3"/>
  <c r="W93" i="3"/>
  <c r="X93" i="3"/>
  <c r="Q94" i="3"/>
  <c r="R94" i="3"/>
  <c r="S94" i="3"/>
  <c r="T94" i="3"/>
  <c r="W94" i="3"/>
  <c r="X94" i="3"/>
  <c r="Q95" i="3"/>
  <c r="R95" i="3"/>
  <c r="S95" i="3"/>
  <c r="T95" i="3"/>
  <c r="W95" i="3"/>
  <c r="X95" i="3"/>
  <c r="Q96" i="3"/>
  <c r="R96" i="3"/>
  <c r="S96" i="3"/>
  <c r="T96" i="3"/>
  <c r="W96" i="3"/>
  <c r="X96" i="3"/>
  <c r="Q97" i="3"/>
  <c r="R97" i="3"/>
  <c r="S97" i="3"/>
  <c r="T97" i="3"/>
  <c r="W97" i="3"/>
  <c r="X97" i="3"/>
  <c r="Q98" i="3"/>
  <c r="R98" i="3"/>
  <c r="S98" i="3"/>
  <c r="T98" i="3"/>
  <c r="W98" i="3"/>
  <c r="X98" i="3"/>
  <c r="Q99" i="3"/>
  <c r="R99" i="3"/>
  <c r="S99" i="3"/>
  <c r="T99" i="3"/>
  <c r="W99" i="3"/>
  <c r="X99" i="3"/>
  <c r="Q100" i="3"/>
  <c r="R100" i="3"/>
  <c r="S100" i="3"/>
  <c r="T100" i="3"/>
  <c r="W100" i="3"/>
  <c r="X100" i="3"/>
  <c r="Q101" i="3"/>
  <c r="R101" i="3"/>
  <c r="S101" i="3"/>
  <c r="T101" i="3"/>
  <c r="W101" i="3"/>
  <c r="X101" i="3"/>
  <c r="Q102" i="3"/>
  <c r="R102" i="3"/>
  <c r="S102" i="3"/>
  <c r="T102" i="3"/>
  <c r="W102" i="3"/>
  <c r="X102" i="3"/>
  <c r="Q103" i="3"/>
  <c r="R103" i="3"/>
  <c r="S103" i="3"/>
  <c r="T103" i="3"/>
  <c r="W103" i="3"/>
  <c r="X103" i="3"/>
  <c r="Q104" i="3"/>
  <c r="R104" i="3"/>
  <c r="S104" i="3"/>
  <c r="T104" i="3"/>
  <c r="W104" i="3"/>
  <c r="X104" i="3"/>
  <c r="Q105" i="3"/>
  <c r="R105" i="3"/>
  <c r="S105" i="3"/>
  <c r="T105" i="3"/>
  <c r="W105" i="3"/>
  <c r="X105" i="3"/>
  <c r="Q106" i="3"/>
  <c r="R106" i="3"/>
  <c r="S106" i="3"/>
  <c r="T106" i="3"/>
  <c r="W106" i="3"/>
  <c r="X106" i="3"/>
  <c r="Q107" i="3"/>
  <c r="R107" i="3"/>
  <c r="S107" i="3"/>
  <c r="T107" i="3"/>
  <c r="W107" i="3"/>
  <c r="X107" i="3"/>
  <c r="Q108" i="3"/>
  <c r="R108" i="3"/>
  <c r="S108" i="3"/>
  <c r="T108" i="3"/>
  <c r="W108" i="3"/>
  <c r="X108" i="3"/>
  <c r="Q109" i="3"/>
  <c r="R109" i="3"/>
  <c r="S109" i="3"/>
  <c r="T109" i="3"/>
  <c r="W109" i="3"/>
  <c r="X109" i="3"/>
  <c r="Q110" i="3"/>
  <c r="R110" i="3"/>
  <c r="S110" i="3"/>
  <c r="T110" i="3"/>
  <c r="W110" i="3"/>
  <c r="X110" i="3"/>
  <c r="Q111" i="3"/>
  <c r="R111" i="3"/>
  <c r="S111" i="3"/>
  <c r="T111" i="3"/>
  <c r="W111" i="3"/>
  <c r="X111" i="3"/>
  <c r="Q112" i="3"/>
  <c r="R112" i="3"/>
  <c r="S112" i="3"/>
  <c r="T112" i="3"/>
  <c r="W112" i="3"/>
  <c r="X112" i="3"/>
  <c r="Q113" i="3"/>
  <c r="R113" i="3"/>
  <c r="S113" i="3"/>
  <c r="T113" i="3"/>
  <c r="W113" i="3"/>
  <c r="X113" i="3"/>
  <c r="Q114" i="3"/>
  <c r="R114" i="3"/>
  <c r="S114" i="3"/>
  <c r="T114" i="3"/>
  <c r="W114" i="3"/>
  <c r="X114" i="3"/>
  <c r="Q115" i="3"/>
  <c r="R115" i="3"/>
  <c r="S115" i="3"/>
  <c r="T115" i="3"/>
  <c r="W115" i="3"/>
  <c r="X115" i="3"/>
  <c r="Q116" i="3"/>
  <c r="R116" i="3"/>
  <c r="S116" i="3"/>
  <c r="T116" i="3"/>
  <c r="W116" i="3"/>
  <c r="X116" i="3"/>
  <c r="Q117" i="3"/>
  <c r="R117" i="3"/>
  <c r="S117" i="3"/>
  <c r="T117" i="3"/>
  <c r="W117" i="3"/>
  <c r="X117" i="3"/>
  <c r="Q118" i="3"/>
  <c r="R118" i="3"/>
  <c r="S118" i="3"/>
  <c r="T118" i="3"/>
  <c r="W118" i="3"/>
  <c r="X118" i="3"/>
  <c r="Q119" i="3"/>
  <c r="R119" i="3"/>
  <c r="S119" i="3"/>
  <c r="T119" i="3"/>
  <c r="W119" i="3"/>
  <c r="X119" i="3"/>
  <c r="Q120" i="3"/>
  <c r="R120" i="3"/>
  <c r="S120" i="3"/>
  <c r="T120" i="3"/>
  <c r="W120" i="3"/>
  <c r="X120" i="3"/>
  <c r="Q121" i="3"/>
  <c r="R121" i="3"/>
  <c r="S121" i="3"/>
  <c r="T121" i="3"/>
  <c r="W121" i="3"/>
  <c r="X121" i="3"/>
  <c r="Q122" i="3"/>
  <c r="R122" i="3"/>
  <c r="S122" i="3"/>
  <c r="T122" i="3"/>
  <c r="W122" i="3"/>
  <c r="X122" i="3"/>
  <c r="Q123" i="3"/>
  <c r="R123" i="3"/>
  <c r="S123" i="3"/>
  <c r="T123" i="3"/>
  <c r="W123" i="3"/>
  <c r="X123" i="3"/>
  <c r="Q124" i="3"/>
  <c r="R124" i="3"/>
  <c r="S124" i="3"/>
  <c r="T124" i="3"/>
  <c r="W124" i="3"/>
  <c r="X124" i="3"/>
  <c r="Q125" i="3"/>
  <c r="R125" i="3"/>
  <c r="S125" i="3"/>
  <c r="T125" i="3"/>
  <c r="W125" i="3"/>
  <c r="X125" i="3"/>
  <c r="Q126" i="3"/>
  <c r="R126" i="3"/>
  <c r="S126" i="3"/>
  <c r="T126" i="3"/>
  <c r="W126" i="3"/>
  <c r="X126" i="3"/>
  <c r="Q127" i="3"/>
  <c r="R127" i="3"/>
  <c r="S127" i="3"/>
  <c r="T127" i="3"/>
  <c r="W127" i="3"/>
  <c r="X127" i="3"/>
  <c r="Q128" i="3"/>
  <c r="R128" i="3"/>
  <c r="S128" i="3"/>
  <c r="T128" i="3"/>
  <c r="W128" i="3"/>
  <c r="X128" i="3"/>
  <c r="Q129" i="3"/>
  <c r="R129" i="3"/>
  <c r="S129" i="3"/>
  <c r="T129" i="3"/>
  <c r="W129" i="3"/>
  <c r="X129" i="3"/>
  <c r="Q130" i="3"/>
  <c r="R130" i="3"/>
  <c r="S130" i="3"/>
  <c r="T130" i="3"/>
  <c r="W130" i="3"/>
  <c r="X130" i="3"/>
  <c r="Q131" i="3"/>
  <c r="R131" i="3"/>
  <c r="S131" i="3"/>
  <c r="T131" i="3"/>
  <c r="W131" i="3"/>
  <c r="X131" i="3"/>
  <c r="Q132" i="3"/>
  <c r="R132" i="3"/>
  <c r="S132" i="3"/>
  <c r="T132" i="3"/>
  <c r="W132" i="3"/>
  <c r="X132" i="3"/>
  <c r="Q133" i="3"/>
  <c r="R133" i="3"/>
  <c r="S133" i="3"/>
  <c r="T133" i="3"/>
  <c r="W133" i="3"/>
  <c r="X133" i="3"/>
  <c r="R88" i="3"/>
  <c r="S88" i="3"/>
  <c r="T88" i="3"/>
  <c r="W88" i="3"/>
  <c r="Q88" i="3"/>
  <c r="R170" i="1"/>
  <c r="S170" i="1"/>
  <c r="T170" i="1"/>
  <c r="U170" i="1"/>
  <c r="V170" i="1"/>
  <c r="W170" i="1"/>
  <c r="X170" i="1"/>
  <c r="Y170" i="1"/>
  <c r="R171" i="1"/>
  <c r="S171" i="1"/>
  <c r="T171" i="1"/>
  <c r="U171" i="1"/>
  <c r="V171" i="1"/>
  <c r="W171" i="1"/>
  <c r="X171" i="1"/>
  <c r="Y171" i="1"/>
  <c r="R172" i="1"/>
  <c r="S172" i="1"/>
  <c r="T172" i="1"/>
  <c r="U172" i="1"/>
  <c r="V172" i="1"/>
  <c r="W172" i="1"/>
  <c r="X172" i="1"/>
  <c r="Y172" i="1"/>
  <c r="R173" i="1"/>
  <c r="S173" i="1"/>
  <c r="T173" i="1"/>
  <c r="U173" i="1"/>
  <c r="V173" i="1"/>
  <c r="W173" i="1"/>
  <c r="X173" i="1"/>
  <c r="Y173" i="1"/>
  <c r="R174" i="1"/>
  <c r="S174" i="1"/>
  <c r="T174" i="1"/>
  <c r="U174" i="1"/>
  <c r="V174" i="1"/>
  <c r="W174" i="1"/>
  <c r="X174" i="1"/>
  <c r="Y174" i="1"/>
  <c r="R175" i="1"/>
  <c r="S175" i="1"/>
  <c r="T175" i="1"/>
  <c r="U175" i="1"/>
  <c r="V175" i="1"/>
  <c r="W175" i="1"/>
  <c r="X175" i="1"/>
  <c r="Y175" i="1"/>
  <c r="R176" i="1"/>
  <c r="S176" i="1"/>
  <c r="T176" i="1"/>
  <c r="U176" i="1"/>
  <c r="V176" i="1"/>
  <c r="W176" i="1"/>
  <c r="X176" i="1"/>
  <c r="Y176" i="1"/>
  <c r="R177" i="1"/>
  <c r="S177" i="1"/>
  <c r="T177" i="1"/>
  <c r="U177" i="1"/>
  <c r="V177" i="1"/>
  <c r="W177" i="1"/>
  <c r="X177" i="1"/>
  <c r="Y177" i="1"/>
  <c r="R178" i="1"/>
  <c r="S178" i="1"/>
  <c r="T178" i="1"/>
  <c r="U178" i="1"/>
  <c r="V178" i="1"/>
  <c r="W178" i="1"/>
  <c r="X178" i="1"/>
  <c r="Y178" i="1"/>
  <c r="R179" i="1"/>
  <c r="S179" i="1"/>
  <c r="T179" i="1"/>
  <c r="U179" i="1"/>
  <c r="V179" i="1"/>
  <c r="W179" i="1"/>
  <c r="X179" i="1"/>
  <c r="Y179" i="1"/>
  <c r="R180" i="1"/>
  <c r="S180" i="1"/>
  <c r="T180" i="1"/>
  <c r="U180" i="1"/>
  <c r="V180" i="1"/>
  <c r="W180" i="1"/>
  <c r="X180" i="1"/>
  <c r="Y180" i="1"/>
  <c r="R181" i="1"/>
  <c r="S181" i="1"/>
  <c r="T181" i="1"/>
  <c r="U181" i="1"/>
  <c r="V181" i="1"/>
  <c r="W181" i="1"/>
  <c r="X181" i="1"/>
  <c r="Y181" i="1"/>
  <c r="R182" i="1"/>
  <c r="S182" i="1"/>
  <c r="T182" i="1"/>
  <c r="U182" i="1"/>
  <c r="V182" i="1"/>
  <c r="W182" i="1"/>
  <c r="X182" i="1"/>
  <c r="Y182" i="1"/>
  <c r="R183" i="1"/>
  <c r="S183" i="1"/>
  <c r="T183" i="1"/>
  <c r="U183" i="1"/>
  <c r="V183" i="1"/>
  <c r="W183" i="1"/>
  <c r="X183" i="1"/>
  <c r="Y183" i="1"/>
  <c r="R184" i="1"/>
  <c r="S184" i="1"/>
  <c r="T184" i="1"/>
  <c r="U184" i="1"/>
  <c r="V184" i="1"/>
  <c r="W184" i="1"/>
  <c r="X184" i="1"/>
  <c r="Y184" i="1"/>
  <c r="R185" i="1"/>
  <c r="S185" i="1"/>
  <c r="T185" i="1"/>
  <c r="U185" i="1"/>
  <c r="V185" i="1"/>
  <c r="W185" i="1"/>
  <c r="X185" i="1"/>
  <c r="Y185" i="1"/>
  <c r="R186" i="1"/>
  <c r="S186" i="1"/>
  <c r="T186" i="1"/>
  <c r="U186" i="1"/>
  <c r="V186" i="1"/>
  <c r="W186" i="1"/>
  <c r="X186" i="1"/>
  <c r="Y186" i="1"/>
  <c r="R187" i="1"/>
  <c r="S187" i="1"/>
  <c r="T187" i="1"/>
  <c r="U187" i="1"/>
  <c r="V187" i="1"/>
  <c r="W187" i="1"/>
  <c r="X187" i="1"/>
  <c r="Y187" i="1"/>
  <c r="R188" i="1"/>
  <c r="S188" i="1"/>
  <c r="T188" i="1"/>
  <c r="U188" i="1"/>
  <c r="V188" i="1"/>
  <c r="W188" i="1"/>
  <c r="X188" i="1"/>
  <c r="Y188" i="1"/>
  <c r="R189" i="1"/>
  <c r="S189" i="1"/>
  <c r="T189" i="1"/>
  <c r="U189" i="1"/>
  <c r="V189" i="1"/>
  <c r="W189" i="1"/>
  <c r="X189" i="1"/>
  <c r="Y189" i="1"/>
  <c r="R190" i="1"/>
  <c r="S190" i="1"/>
  <c r="T190" i="1"/>
  <c r="U190" i="1"/>
  <c r="V190" i="1"/>
  <c r="W190" i="1"/>
  <c r="X190" i="1"/>
  <c r="Y190" i="1"/>
  <c r="R191" i="1"/>
  <c r="S191" i="1"/>
  <c r="T191" i="1"/>
  <c r="U191" i="1"/>
  <c r="V191" i="1"/>
  <c r="W191" i="1"/>
  <c r="X191" i="1"/>
  <c r="Y191" i="1"/>
  <c r="R192" i="1"/>
  <c r="S192" i="1"/>
  <c r="T192" i="1"/>
  <c r="U192" i="1"/>
  <c r="V192" i="1"/>
  <c r="W192" i="1"/>
  <c r="X192" i="1"/>
  <c r="Y192" i="1"/>
  <c r="R193" i="1"/>
  <c r="S193" i="1"/>
  <c r="T193" i="1"/>
  <c r="U193" i="1"/>
  <c r="V193" i="1"/>
  <c r="W193" i="1"/>
  <c r="X193" i="1"/>
  <c r="Y193" i="1"/>
  <c r="R194" i="1"/>
  <c r="S194" i="1"/>
  <c r="T194" i="1"/>
  <c r="U194" i="1"/>
  <c r="V194" i="1"/>
  <c r="W194" i="1"/>
  <c r="X194" i="1"/>
  <c r="Y194" i="1"/>
  <c r="R195" i="1"/>
  <c r="S195" i="1"/>
  <c r="T195" i="1"/>
  <c r="U195" i="1"/>
  <c r="V195" i="1"/>
  <c r="W195" i="1"/>
  <c r="X195" i="1"/>
  <c r="Y195" i="1"/>
  <c r="R196" i="1"/>
  <c r="S196" i="1"/>
  <c r="T196" i="1"/>
  <c r="U196" i="1"/>
  <c r="V196" i="1"/>
  <c r="W196" i="1"/>
  <c r="X196" i="1"/>
  <c r="Y196" i="1"/>
  <c r="R197" i="1"/>
  <c r="S197" i="1"/>
  <c r="T197" i="1"/>
  <c r="U197" i="1"/>
  <c r="V197" i="1"/>
  <c r="W197" i="1"/>
  <c r="X197" i="1"/>
  <c r="Y197" i="1"/>
  <c r="R198" i="1"/>
  <c r="S198" i="1"/>
  <c r="T198" i="1"/>
  <c r="U198" i="1"/>
  <c r="V198" i="1"/>
  <c r="W198" i="1"/>
  <c r="X198" i="1"/>
  <c r="Y198" i="1"/>
  <c r="R199" i="1"/>
  <c r="S199" i="1"/>
  <c r="T199" i="1"/>
  <c r="U199" i="1"/>
  <c r="V199" i="1"/>
  <c r="W199" i="1"/>
  <c r="X199" i="1"/>
  <c r="Y199" i="1"/>
  <c r="R200" i="1"/>
  <c r="S200" i="1"/>
  <c r="T200" i="1"/>
  <c r="U200" i="1"/>
  <c r="V200" i="1"/>
  <c r="W200" i="1"/>
  <c r="X200" i="1"/>
  <c r="Y200" i="1"/>
  <c r="R201" i="1"/>
  <c r="S201" i="1"/>
  <c r="T201" i="1"/>
  <c r="U201" i="1"/>
  <c r="V201" i="1"/>
  <c r="W201" i="1"/>
  <c r="X201" i="1"/>
  <c r="Y201" i="1"/>
  <c r="R202" i="1"/>
  <c r="S202" i="1"/>
  <c r="T202" i="1"/>
  <c r="U202" i="1"/>
  <c r="V202" i="1"/>
  <c r="W202" i="1"/>
  <c r="X202" i="1"/>
  <c r="Y202" i="1"/>
  <c r="R203" i="1"/>
  <c r="S203" i="1"/>
  <c r="T203" i="1"/>
  <c r="U203" i="1"/>
  <c r="V203" i="1"/>
  <c r="W203" i="1"/>
  <c r="X203" i="1"/>
  <c r="Y203" i="1"/>
  <c r="R204" i="1"/>
  <c r="S204" i="1"/>
  <c r="T204" i="1"/>
  <c r="U204" i="1"/>
  <c r="V204" i="1"/>
  <c r="W204" i="1"/>
  <c r="X204" i="1"/>
  <c r="Y204" i="1"/>
  <c r="R205" i="1"/>
  <c r="S205" i="1"/>
  <c r="T205" i="1"/>
  <c r="U205" i="1"/>
  <c r="V205" i="1"/>
  <c r="W205" i="1"/>
  <c r="X205" i="1"/>
  <c r="Y205" i="1"/>
  <c r="R206" i="1"/>
  <c r="S206" i="1"/>
  <c r="T206" i="1"/>
  <c r="U206" i="1"/>
  <c r="V206" i="1"/>
  <c r="W206" i="1"/>
  <c r="X206" i="1"/>
  <c r="Y206" i="1"/>
  <c r="R207" i="1"/>
  <c r="S207" i="1"/>
  <c r="T207" i="1"/>
  <c r="U207" i="1"/>
  <c r="V207" i="1"/>
  <c r="W207" i="1"/>
  <c r="X207" i="1"/>
  <c r="Y207" i="1"/>
  <c r="R208" i="1"/>
  <c r="S208" i="1"/>
  <c r="T208" i="1"/>
  <c r="U208" i="1"/>
  <c r="V208" i="1"/>
  <c r="W208" i="1"/>
  <c r="X208" i="1"/>
  <c r="Y208" i="1"/>
  <c r="R209" i="1"/>
  <c r="S209" i="1"/>
  <c r="T209" i="1"/>
  <c r="U209" i="1"/>
  <c r="V209" i="1"/>
  <c r="W209" i="1"/>
  <c r="X209" i="1"/>
  <c r="Y209" i="1"/>
  <c r="R210" i="1"/>
  <c r="S210" i="1"/>
  <c r="T210" i="1"/>
  <c r="U210" i="1"/>
  <c r="V210" i="1"/>
  <c r="W210" i="1"/>
  <c r="X210" i="1"/>
  <c r="Y210" i="1"/>
  <c r="R211" i="1"/>
  <c r="S211" i="1"/>
  <c r="T211" i="1"/>
  <c r="U211" i="1"/>
  <c r="V211" i="1"/>
  <c r="W211" i="1"/>
  <c r="X211" i="1"/>
  <c r="Y211" i="1"/>
  <c r="R212" i="1"/>
  <c r="S212" i="1"/>
  <c r="T212" i="1"/>
  <c r="U212" i="1"/>
  <c r="V212" i="1"/>
  <c r="W212" i="1"/>
  <c r="X212" i="1"/>
  <c r="Y212" i="1"/>
  <c r="R213" i="1"/>
  <c r="S213" i="1"/>
  <c r="T213" i="1"/>
  <c r="U213" i="1"/>
  <c r="V213" i="1"/>
  <c r="W213" i="1"/>
  <c r="X213" i="1"/>
  <c r="Y213" i="1"/>
  <c r="R214" i="1"/>
  <c r="S214" i="1"/>
  <c r="T214" i="1"/>
  <c r="U214" i="1"/>
  <c r="V214" i="1"/>
  <c r="W214" i="1"/>
  <c r="X214" i="1"/>
  <c r="Y214" i="1"/>
  <c r="R215" i="1"/>
  <c r="S215" i="1"/>
  <c r="T215" i="1"/>
  <c r="U215" i="1"/>
  <c r="V215" i="1"/>
  <c r="W215" i="1"/>
  <c r="X215" i="1"/>
  <c r="Y215" i="1"/>
  <c r="R216" i="1"/>
  <c r="S216" i="1"/>
  <c r="T216" i="1"/>
  <c r="U216" i="1"/>
  <c r="V216" i="1"/>
  <c r="W216" i="1"/>
  <c r="X216" i="1"/>
  <c r="Y216" i="1"/>
  <c r="R217" i="1"/>
  <c r="S217" i="1"/>
  <c r="T217" i="1"/>
  <c r="U217" i="1"/>
  <c r="V217" i="1"/>
  <c r="W217" i="1"/>
  <c r="X217" i="1"/>
  <c r="Y217" i="1"/>
  <c r="R218" i="1"/>
  <c r="S218" i="1"/>
  <c r="T218" i="1"/>
  <c r="U218" i="1"/>
  <c r="V218" i="1"/>
  <c r="W218" i="1"/>
  <c r="X218" i="1"/>
  <c r="Y218" i="1"/>
  <c r="R219" i="1"/>
  <c r="S219" i="1"/>
  <c r="T219" i="1"/>
  <c r="U219" i="1"/>
  <c r="V219" i="1"/>
  <c r="W219" i="1"/>
  <c r="X219" i="1"/>
  <c r="Y219" i="1"/>
  <c r="R220" i="1"/>
  <c r="S220" i="1"/>
  <c r="T220" i="1"/>
  <c r="U220" i="1"/>
  <c r="V220" i="1"/>
  <c r="W220" i="1"/>
  <c r="X220" i="1"/>
  <c r="Y220" i="1"/>
  <c r="R221" i="1"/>
  <c r="S221" i="1"/>
  <c r="T221" i="1"/>
  <c r="U221" i="1"/>
  <c r="V221" i="1"/>
  <c r="W221" i="1"/>
  <c r="X221" i="1"/>
  <c r="Y221" i="1"/>
  <c r="R222" i="1"/>
  <c r="S222" i="1"/>
  <c r="T222" i="1"/>
  <c r="U222" i="1"/>
  <c r="V222" i="1"/>
  <c r="W222" i="1"/>
  <c r="X222" i="1"/>
  <c r="Y222" i="1"/>
  <c r="R223" i="1"/>
  <c r="S223" i="1"/>
  <c r="T223" i="1"/>
  <c r="U223" i="1"/>
  <c r="V223" i="1"/>
  <c r="W223" i="1"/>
  <c r="X223" i="1"/>
  <c r="Y223" i="1"/>
  <c r="R224" i="1"/>
  <c r="S224" i="1"/>
  <c r="T224" i="1"/>
  <c r="U224" i="1"/>
  <c r="V224" i="1"/>
  <c r="W224" i="1"/>
  <c r="X224" i="1"/>
  <c r="Y224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170" i="1"/>
  <c r="Q94" i="1"/>
  <c r="R94" i="1"/>
  <c r="S94" i="1"/>
  <c r="T94" i="1"/>
  <c r="U94" i="1"/>
  <c r="V94" i="1"/>
  <c r="W94" i="1"/>
  <c r="X94" i="1"/>
  <c r="Y94" i="1"/>
  <c r="Q95" i="1"/>
  <c r="R95" i="1"/>
  <c r="S95" i="1"/>
  <c r="T95" i="1"/>
  <c r="U95" i="1"/>
  <c r="V95" i="1"/>
  <c r="W95" i="1"/>
  <c r="X95" i="1"/>
  <c r="Y95" i="1"/>
  <c r="Q96" i="1"/>
  <c r="R96" i="1"/>
  <c r="S96" i="1"/>
  <c r="T96" i="1"/>
  <c r="U96" i="1"/>
  <c r="V96" i="1"/>
  <c r="W96" i="1"/>
  <c r="X96" i="1"/>
  <c r="Y96" i="1"/>
  <c r="Q97" i="1"/>
  <c r="R97" i="1"/>
  <c r="S97" i="1"/>
  <c r="T97" i="1"/>
  <c r="U97" i="1"/>
  <c r="V97" i="1"/>
  <c r="W97" i="1"/>
  <c r="X97" i="1"/>
  <c r="Y97" i="1"/>
  <c r="Q98" i="1"/>
  <c r="R98" i="1"/>
  <c r="S98" i="1"/>
  <c r="T98" i="1"/>
  <c r="U98" i="1"/>
  <c r="V98" i="1"/>
  <c r="W98" i="1"/>
  <c r="X98" i="1"/>
  <c r="Y98" i="1"/>
  <c r="Q99" i="1"/>
  <c r="R99" i="1"/>
  <c r="S99" i="1"/>
  <c r="T99" i="1"/>
  <c r="U99" i="1"/>
  <c r="V99" i="1"/>
  <c r="W99" i="1"/>
  <c r="X99" i="1"/>
  <c r="Y99" i="1"/>
  <c r="Q100" i="1"/>
  <c r="R100" i="1"/>
  <c r="S100" i="1"/>
  <c r="T100" i="1"/>
  <c r="U100" i="1"/>
  <c r="V100" i="1"/>
  <c r="W100" i="1"/>
  <c r="X100" i="1"/>
  <c r="Y100" i="1"/>
  <c r="Q101" i="1"/>
  <c r="R101" i="1"/>
  <c r="S101" i="1"/>
  <c r="T101" i="1"/>
  <c r="U101" i="1"/>
  <c r="V101" i="1"/>
  <c r="W101" i="1"/>
  <c r="X101" i="1"/>
  <c r="Y101" i="1"/>
  <c r="Q102" i="1"/>
  <c r="R102" i="1"/>
  <c r="S102" i="1"/>
  <c r="T102" i="1"/>
  <c r="U102" i="1"/>
  <c r="V102" i="1"/>
  <c r="W102" i="1"/>
  <c r="X102" i="1"/>
  <c r="Y102" i="1"/>
  <c r="Q103" i="1"/>
  <c r="R103" i="1"/>
  <c r="S103" i="1"/>
  <c r="T103" i="1"/>
  <c r="U103" i="1"/>
  <c r="V103" i="1"/>
  <c r="W103" i="1"/>
  <c r="X103" i="1"/>
  <c r="Y103" i="1"/>
  <c r="Q104" i="1"/>
  <c r="R104" i="1"/>
  <c r="S104" i="1"/>
  <c r="T104" i="1"/>
  <c r="U104" i="1"/>
  <c r="V104" i="1"/>
  <c r="W104" i="1"/>
  <c r="X104" i="1"/>
  <c r="Y104" i="1"/>
  <c r="Q105" i="1"/>
  <c r="R105" i="1"/>
  <c r="S105" i="1"/>
  <c r="T105" i="1"/>
  <c r="U105" i="1"/>
  <c r="V105" i="1"/>
  <c r="W105" i="1"/>
  <c r="X105" i="1"/>
  <c r="Y105" i="1"/>
  <c r="Q106" i="1"/>
  <c r="R106" i="1"/>
  <c r="S106" i="1"/>
  <c r="T106" i="1"/>
  <c r="U106" i="1"/>
  <c r="V106" i="1"/>
  <c r="W106" i="1"/>
  <c r="X106" i="1"/>
  <c r="Y106" i="1"/>
  <c r="Q107" i="1"/>
  <c r="R107" i="1"/>
  <c r="S107" i="1"/>
  <c r="T107" i="1"/>
  <c r="U107" i="1"/>
  <c r="V107" i="1"/>
  <c r="W107" i="1"/>
  <c r="X107" i="1"/>
  <c r="Y107" i="1"/>
  <c r="Q108" i="1"/>
  <c r="R108" i="1"/>
  <c r="S108" i="1"/>
  <c r="T108" i="1"/>
  <c r="U108" i="1"/>
  <c r="V108" i="1"/>
  <c r="W108" i="1"/>
  <c r="X108" i="1"/>
  <c r="Y108" i="1"/>
  <c r="Q109" i="1"/>
  <c r="R109" i="1"/>
  <c r="S109" i="1"/>
  <c r="T109" i="1"/>
  <c r="U109" i="1"/>
  <c r="V109" i="1"/>
  <c r="W109" i="1"/>
  <c r="X109" i="1"/>
  <c r="Y109" i="1"/>
  <c r="Q110" i="1"/>
  <c r="R110" i="1"/>
  <c r="S110" i="1"/>
  <c r="T110" i="1"/>
  <c r="U110" i="1"/>
  <c r="V110" i="1"/>
  <c r="W110" i="1"/>
  <c r="X110" i="1"/>
  <c r="Y110" i="1"/>
  <c r="Q111" i="1"/>
  <c r="R111" i="1"/>
  <c r="S111" i="1"/>
  <c r="T111" i="1"/>
  <c r="U111" i="1"/>
  <c r="V111" i="1"/>
  <c r="W111" i="1"/>
  <c r="X111" i="1"/>
  <c r="Y111" i="1"/>
  <c r="Q112" i="1"/>
  <c r="R112" i="1"/>
  <c r="S112" i="1"/>
  <c r="T112" i="1"/>
  <c r="U112" i="1"/>
  <c r="V112" i="1"/>
  <c r="W112" i="1"/>
  <c r="X112" i="1"/>
  <c r="Y112" i="1"/>
  <c r="Q113" i="1"/>
  <c r="R113" i="1"/>
  <c r="S113" i="1"/>
  <c r="T113" i="1"/>
  <c r="U113" i="1"/>
  <c r="V113" i="1"/>
  <c r="W113" i="1"/>
  <c r="X113" i="1"/>
  <c r="Y113" i="1"/>
  <c r="Q114" i="1"/>
  <c r="R114" i="1"/>
  <c r="S114" i="1"/>
  <c r="T114" i="1"/>
  <c r="U114" i="1"/>
  <c r="V114" i="1"/>
  <c r="W114" i="1"/>
  <c r="X114" i="1"/>
  <c r="Y114" i="1"/>
  <c r="Q115" i="1"/>
  <c r="R115" i="1"/>
  <c r="S115" i="1"/>
  <c r="T115" i="1"/>
  <c r="U115" i="1"/>
  <c r="V115" i="1"/>
  <c r="W115" i="1"/>
  <c r="X115" i="1"/>
  <c r="Y115" i="1"/>
  <c r="Q116" i="1"/>
  <c r="R116" i="1"/>
  <c r="S116" i="1"/>
  <c r="T116" i="1"/>
  <c r="U116" i="1"/>
  <c r="V116" i="1"/>
  <c r="W116" i="1"/>
  <c r="X116" i="1"/>
  <c r="Y116" i="1"/>
  <c r="Q117" i="1"/>
  <c r="R117" i="1"/>
  <c r="S117" i="1"/>
  <c r="T117" i="1"/>
  <c r="U117" i="1"/>
  <c r="V117" i="1"/>
  <c r="W117" i="1"/>
  <c r="X117" i="1"/>
  <c r="Y117" i="1"/>
  <c r="Q118" i="1"/>
  <c r="R118" i="1"/>
  <c r="S118" i="1"/>
  <c r="T118" i="1"/>
  <c r="U118" i="1"/>
  <c r="V118" i="1"/>
  <c r="W118" i="1"/>
  <c r="X118" i="1"/>
  <c r="Y118" i="1"/>
  <c r="Q119" i="1"/>
  <c r="R119" i="1"/>
  <c r="S119" i="1"/>
  <c r="T119" i="1"/>
  <c r="U119" i="1"/>
  <c r="V119" i="1"/>
  <c r="W119" i="1"/>
  <c r="X119" i="1"/>
  <c r="Y119" i="1"/>
  <c r="Q120" i="1"/>
  <c r="R120" i="1"/>
  <c r="S120" i="1"/>
  <c r="T120" i="1"/>
  <c r="U120" i="1"/>
  <c r="V120" i="1"/>
  <c r="W120" i="1"/>
  <c r="X120" i="1"/>
  <c r="Y120" i="1"/>
  <c r="Q121" i="1"/>
  <c r="R121" i="1"/>
  <c r="S121" i="1"/>
  <c r="T121" i="1"/>
  <c r="U121" i="1"/>
  <c r="V121" i="1"/>
  <c r="W121" i="1"/>
  <c r="X121" i="1"/>
  <c r="Y121" i="1"/>
  <c r="Q122" i="1"/>
  <c r="R122" i="1"/>
  <c r="S122" i="1"/>
  <c r="T122" i="1"/>
  <c r="U122" i="1"/>
  <c r="V122" i="1"/>
  <c r="W122" i="1"/>
  <c r="X122" i="1"/>
  <c r="Y122" i="1"/>
  <c r="Q123" i="1"/>
  <c r="R123" i="1"/>
  <c r="S123" i="1"/>
  <c r="T123" i="1"/>
  <c r="U123" i="1"/>
  <c r="V123" i="1"/>
  <c r="W123" i="1"/>
  <c r="X123" i="1"/>
  <c r="Y123" i="1"/>
  <c r="Q124" i="1"/>
  <c r="R124" i="1"/>
  <c r="S124" i="1"/>
  <c r="T124" i="1"/>
  <c r="U124" i="1"/>
  <c r="V124" i="1"/>
  <c r="W124" i="1"/>
  <c r="X124" i="1"/>
  <c r="Y124" i="1"/>
  <c r="Q125" i="1"/>
  <c r="R125" i="1"/>
  <c r="S125" i="1"/>
  <c r="T125" i="1"/>
  <c r="U125" i="1"/>
  <c r="V125" i="1"/>
  <c r="W125" i="1"/>
  <c r="X125" i="1"/>
  <c r="Y125" i="1"/>
  <c r="Q126" i="1"/>
  <c r="R126" i="1"/>
  <c r="S126" i="1"/>
  <c r="T126" i="1"/>
  <c r="U126" i="1"/>
  <c r="V126" i="1"/>
  <c r="W126" i="1"/>
  <c r="X126" i="1"/>
  <c r="Y126" i="1"/>
  <c r="Q127" i="1"/>
  <c r="R127" i="1"/>
  <c r="S127" i="1"/>
  <c r="T127" i="1"/>
  <c r="U127" i="1"/>
  <c r="V127" i="1"/>
  <c r="W127" i="1"/>
  <c r="X127" i="1"/>
  <c r="Y127" i="1"/>
  <c r="Q128" i="1"/>
  <c r="R128" i="1"/>
  <c r="S128" i="1"/>
  <c r="T128" i="1"/>
  <c r="U128" i="1"/>
  <c r="V128" i="1"/>
  <c r="W128" i="1"/>
  <c r="X128" i="1"/>
  <c r="Y128" i="1"/>
  <c r="Q129" i="1"/>
  <c r="R129" i="1"/>
  <c r="S129" i="1"/>
  <c r="T129" i="1"/>
  <c r="U129" i="1"/>
  <c r="V129" i="1"/>
  <c r="W129" i="1"/>
  <c r="X129" i="1"/>
  <c r="Y129" i="1"/>
  <c r="Q130" i="1"/>
  <c r="R130" i="1"/>
  <c r="S130" i="1"/>
  <c r="T130" i="1"/>
  <c r="U130" i="1"/>
  <c r="V130" i="1"/>
  <c r="W130" i="1"/>
  <c r="X130" i="1"/>
  <c r="Y130" i="1"/>
  <c r="Q131" i="1"/>
  <c r="R131" i="1"/>
  <c r="S131" i="1"/>
  <c r="T131" i="1"/>
  <c r="U131" i="1"/>
  <c r="V131" i="1"/>
  <c r="W131" i="1"/>
  <c r="X131" i="1"/>
  <c r="Y131" i="1"/>
  <c r="Q132" i="1"/>
  <c r="R132" i="1"/>
  <c r="S132" i="1"/>
  <c r="T132" i="1"/>
  <c r="U132" i="1"/>
  <c r="V132" i="1"/>
  <c r="W132" i="1"/>
  <c r="X132" i="1"/>
  <c r="Y132" i="1"/>
  <c r="Q133" i="1"/>
  <c r="R133" i="1"/>
  <c r="S133" i="1"/>
  <c r="T133" i="1"/>
  <c r="U133" i="1"/>
  <c r="V133" i="1"/>
  <c r="W133" i="1"/>
  <c r="X133" i="1"/>
  <c r="Y133" i="1"/>
  <c r="Q134" i="1"/>
  <c r="R134" i="1"/>
  <c r="S134" i="1"/>
  <c r="T134" i="1"/>
  <c r="U134" i="1"/>
  <c r="V134" i="1"/>
  <c r="W134" i="1"/>
  <c r="X134" i="1"/>
  <c r="Y134" i="1"/>
  <c r="Q135" i="1"/>
  <c r="R135" i="1"/>
  <c r="S135" i="1"/>
  <c r="T135" i="1"/>
  <c r="U135" i="1"/>
  <c r="V135" i="1"/>
  <c r="W135" i="1"/>
  <c r="X135" i="1"/>
  <c r="Y135" i="1"/>
  <c r="Q136" i="1"/>
  <c r="R136" i="1"/>
  <c r="S136" i="1"/>
  <c r="T136" i="1"/>
  <c r="U136" i="1"/>
  <c r="V136" i="1"/>
  <c r="W136" i="1"/>
  <c r="X136" i="1"/>
  <c r="Y136" i="1"/>
  <c r="Q137" i="1"/>
  <c r="R137" i="1"/>
  <c r="S137" i="1"/>
  <c r="T137" i="1"/>
  <c r="U137" i="1"/>
  <c r="V137" i="1"/>
  <c r="W137" i="1"/>
  <c r="X137" i="1"/>
  <c r="Y137" i="1"/>
  <c r="Q138" i="1"/>
  <c r="R138" i="1"/>
  <c r="S138" i="1"/>
  <c r="T138" i="1"/>
  <c r="U138" i="1"/>
  <c r="V138" i="1"/>
  <c r="W138" i="1"/>
  <c r="X138" i="1"/>
  <c r="Y138" i="1"/>
  <c r="Q139" i="1"/>
  <c r="R139" i="1"/>
  <c r="S139" i="1"/>
  <c r="T139" i="1"/>
  <c r="U139" i="1"/>
  <c r="V139" i="1"/>
  <c r="W139" i="1"/>
  <c r="X139" i="1"/>
  <c r="Y139" i="1"/>
  <c r="Q140" i="1"/>
  <c r="R140" i="1"/>
  <c r="S140" i="1"/>
  <c r="T140" i="1"/>
  <c r="U140" i="1"/>
  <c r="V140" i="1"/>
  <c r="W140" i="1"/>
  <c r="X140" i="1"/>
  <c r="Y140" i="1"/>
  <c r="Q141" i="1"/>
  <c r="R141" i="1"/>
  <c r="S141" i="1"/>
  <c r="T141" i="1"/>
  <c r="U141" i="1"/>
  <c r="V141" i="1"/>
  <c r="W141" i="1"/>
  <c r="X141" i="1"/>
  <c r="Y141" i="1"/>
  <c r="Q142" i="1"/>
  <c r="R142" i="1"/>
  <c r="S142" i="1"/>
  <c r="T142" i="1"/>
  <c r="U142" i="1"/>
  <c r="V142" i="1"/>
  <c r="W142" i="1"/>
  <c r="X142" i="1"/>
  <c r="Y142" i="1"/>
  <c r="Q143" i="1"/>
  <c r="R143" i="1"/>
  <c r="S143" i="1"/>
  <c r="T143" i="1"/>
  <c r="U143" i="1"/>
  <c r="V143" i="1"/>
  <c r="W143" i="1"/>
  <c r="X143" i="1"/>
  <c r="Y143" i="1"/>
  <c r="R93" i="1"/>
  <c r="S93" i="1"/>
  <c r="T93" i="1"/>
  <c r="U93" i="1"/>
  <c r="V93" i="1"/>
  <c r="W93" i="1"/>
  <c r="X93" i="1"/>
  <c r="Y93" i="1"/>
  <c r="Q93" i="1"/>
  <c r="B224" i="1" l="1"/>
  <c r="C224" i="1"/>
  <c r="D224" i="1"/>
  <c r="E224" i="1"/>
  <c r="F224" i="1"/>
  <c r="G224" i="1"/>
  <c r="H224" i="1"/>
  <c r="I224" i="1"/>
  <c r="J224" i="1"/>
  <c r="K224" i="1"/>
  <c r="L224" i="1"/>
  <c r="M224" i="1"/>
  <c r="N224" i="1"/>
  <c r="B133" i="3" l="1"/>
  <c r="C133" i="3"/>
  <c r="D133" i="3"/>
  <c r="E133" i="3"/>
  <c r="F133" i="3"/>
  <c r="G133" i="3"/>
  <c r="H133" i="3"/>
  <c r="I133" i="3"/>
  <c r="J133" i="3"/>
  <c r="K133" i="3"/>
  <c r="L133" i="3"/>
  <c r="M133" i="3"/>
  <c r="N133" i="3"/>
  <c r="B132" i="3"/>
  <c r="B142" i="1"/>
  <c r="B223" i="1"/>
  <c r="C223" i="1" l="1"/>
  <c r="D223" i="1"/>
  <c r="E223" i="1"/>
  <c r="F223" i="1"/>
  <c r="G223" i="1"/>
  <c r="H223" i="1"/>
  <c r="I223" i="1"/>
  <c r="J223" i="1"/>
  <c r="K223" i="1"/>
  <c r="L223" i="1"/>
  <c r="M223" i="1"/>
  <c r="N223" i="1"/>
  <c r="C142" i="1"/>
  <c r="D142" i="1"/>
  <c r="E142" i="1"/>
  <c r="F142" i="1"/>
  <c r="G142" i="1"/>
  <c r="H142" i="1"/>
  <c r="I142" i="1"/>
  <c r="J142" i="1"/>
  <c r="K142" i="1"/>
  <c r="L142" i="1"/>
  <c r="M142" i="1"/>
  <c r="N142" i="1"/>
  <c r="C132" i="3" l="1"/>
  <c r="D132" i="3"/>
  <c r="E132" i="3"/>
  <c r="F132" i="3"/>
  <c r="G132" i="3"/>
  <c r="H132" i="3"/>
  <c r="I132" i="3"/>
  <c r="J132" i="3"/>
  <c r="K132" i="3"/>
  <c r="L132" i="3"/>
  <c r="M132" i="3"/>
  <c r="N132" i="3"/>
  <c r="N222" i="1"/>
  <c r="B222" i="1"/>
  <c r="C222" i="1"/>
  <c r="D222" i="1"/>
  <c r="E222" i="1"/>
  <c r="F222" i="1"/>
  <c r="G222" i="1"/>
  <c r="H222" i="1"/>
  <c r="I222" i="1"/>
  <c r="J222" i="1"/>
  <c r="K222" i="1"/>
  <c r="L222" i="1"/>
  <c r="M222" i="1"/>
  <c r="B141" i="1"/>
  <c r="C141" i="1"/>
  <c r="D141" i="1"/>
  <c r="E141" i="1"/>
  <c r="F141" i="1"/>
  <c r="G141" i="1"/>
  <c r="H141" i="1"/>
  <c r="I141" i="1"/>
  <c r="J141" i="1"/>
  <c r="K141" i="1"/>
  <c r="L141" i="1"/>
  <c r="M141" i="1"/>
  <c r="N141" i="1"/>
  <c r="B131" i="3" l="1"/>
  <c r="C131" i="3"/>
  <c r="D131" i="3"/>
  <c r="E131" i="3"/>
  <c r="F131" i="3"/>
  <c r="G131" i="3"/>
  <c r="H131" i="3"/>
  <c r="I131" i="3"/>
  <c r="J131" i="3"/>
  <c r="K131" i="3"/>
  <c r="L131" i="3"/>
  <c r="M131" i="3"/>
  <c r="N131" i="3"/>
  <c r="B221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B140" i="1"/>
  <c r="C140" i="1"/>
  <c r="D140" i="1"/>
  <c r="E140" i="1"/>
  <c r="F140" i="1"/>
  <c r="G140" i="1"/>
  <c r="H140" i="1"/>
  <c r="I140" i="1"/>
  <c r="J140" i="1"/>
  <c r="K140" i="1"/>
  <c r="L140" i="1"/>
  <c r="M140" i="1"/>
  <c r="N140" i="1"/>
  <c r="B139" i="1"/>
  <c r="B130" i="3" l="1"/>
  <c r="C130" i="3"/>
  <c r="D130" i="3"/>
  <c r="E130" i="3"/>
  <c r="F130" i="3"/>
  <c r="G130" i="3"/>
  <c r="H130" i="3"/>
  <c r="I130" i="3"/>
  <c r="J130" i="3"/>
  <c r="K130" i="3"/>
  <c r="L130" i="3"/>
  <c r="M130" i="3"/>
  <c r="N130" i="3"/>
  <c r="B220" i="1"/>
  <c r="C220" i="1"/>
  <c r="D220" i="1"/>
  <c r="E220" i="1"/>
  <c r="F220" i="1"/>
  <c r="G220" i="1"/>
  <c r="H220" i="1"/>
  <c r="I220" i="1"/>
  <c r="J220" i="1"/>
  <c r="K220" i="1"/>
  <c r="L220" i="1"/>
  <c r="M220" i="1"/>
  <c r="N220" i="1"/>
  <c r="C139" i="1"/>
  <c r="D139" i="1"/>
  <c r="E139" i="1"/>
  <c r="F139" i="1"/>
  <c r="G139" i="1"/>
  <c r="H139" i="1"/>
  <c r="I139" i="1"/>
  <c r="J139" i="1"/>
  <c r="K139" i="1"/>
  <c r="L139" i="1"/>
  <c r="M139" i="1"/>
  <c r="N139" i="1"/>
  <c r="B129" i="3" l="1"/>
  <c r="C129" i="3"/>
  <c r="D129" i="3"/>
  <c r="E129" i="3"/>
  <c r="F129" i="3"/>
  <c r="G129" i="3"/>
  <c r="H129" i="3"/>
  <c r="I129" i="3"/>
  <c r="J129" i="3"/>
  <c r="K129" i="3"/>
  <c r="L129" i="3"/>
  <c r="M129" i="3"/>
  <c r="N129" i="3"/>
  <c r="B219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B138" i="1"/>
  <c r="C138" i="1"/>
  <c r="D138" i="1"/>
  <c r="E138" i="1"/>
  <c r="F138" i="1"/>
  <c r="G138" i="1"/>
  <c r="H138" i="1"/>
  <c r="I138" i="1"/>
  <c r="J138" i="1"/>
  <c r="K138" i="1"/>
  <c r="L138" i="1"/>
  <c r="M138" i="1"/>
  <c r="N138" i="1"/>
  <c r="B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B218" i="1"/>
  <c r="C218" i="1"/>
  <c r="D218" i="1"/>
  <c r="E218" i="1"/>
  <c r="F218" i="1"/>
  <c r="G218" i="1"/>
  <c r="H218" i="1"/>
  <c r="I218" i="1"/>
  <c r="J218" i="1"/>
  <c r="K218" i="1"/>
  <c r="L218" i="1"/>
  <c r="M218" i="1"/>
  <c r="N218" i="1"/>
  <c r="B137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B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B217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B136" i="1"/>
  <c r="C136" i="1"/>
  <c r="D136" i="1"/>
  <c r="E136" i="1"/>
  <c r="F136" i="1"/>
  <c r="G136" i="1"/>
  <c r="H136" i="1"/>
  <c r="I136" i="1"/>
  <c r="J136" i="1"/>
  <c r="K136" i="1"/>
  <c r="L136" i="1"/>
  <c r="M136" i="1"/>
  <c r="N136" i="1"/>
  <c r="B126" i="3" l="1"/>
  <c r="C126" i="3"/>
  <c r="D126" i="3"/>
  <c r="E126" i="3"/>
  <c r="F126" i="3"/>
  <c r="G126" i="3"/>
  <c r="H126" i="3"/>
  <c r="I126" i="3"/>
  <c r="J126" i="3"/>
  <c r="K126" i="3"/>
  <c r="L126" i="3"/>
  <c r="M126" i="3"/>
  <c r="N126" i="3"/>
  <c r="B216" i="1"/>
  <c r="C216" i="1"/>
  <c r="D216" i="1"/>
  <c r="E216" i="1"/>
  <c r="F216" i="1"/>
  <c r="G216" i="1"/>
  <c r="H216" i="1"/>
  <c r="I216" i="1"/>
  <c r="J216" i="1"/>
  <c r="K216" i="1"/>
  <c r="L216" i="1"/>
  <c r="M216" i="1"/>
  <c r="N216" i="1"/>
  <c r="N135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B125" i="3" l="1"/>
  <c r="C125" i="3"/>
  <c r="D125" i="3"/>
  <c r="E125" i="3"/>
  <c r="F125" i="3"/>
  <c r="G125" i="3"/>
  <c r="H125" i="3"/>
  <c r="I125" i="3"/>
  <c r="J125" i="3"/>
  <c r="K125" i="3"/>
  <c r="L125" i="3"/>
  <c r="M125" i="3"/>
  <c r="N125" i="3"/>
  <c r="B215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B134" i="1"/>
  <c r="C134" i="1"/>
  <c r="D134" i="1"/>
  <c r="E134" i="1"/>
  <c r="F134" i="1"/>
  <c r="G134" i="1"/>
  <c r="H134" i="1"/>
  <c r="I134" i="1"/>
  <c r="J134" i="1"/>
  <c r="K134" i="1"/>
  <c r="L134" i="1"/>
  <c r="M134" i="1"/>
  <c r="N134" i="1"/>
  <c r="B124" i="3" l="1"/>
  <c r="C124" i="3"/>
  <c r="D124" i="3"/>
  <c r="E124" i="3"/>
  <c r="F124" i="3"/>
  <c r="G124" i="3"/>
  <c r="H124" i="3"/>
  <c r="I124" i="3"/>
  <c r="J124" i="3"/>
  <c r="K124" i="3"/>
  <c r="L124" i="3"/>
  <c r="M124" i="3"/>
  <c r="N124" i="3"/>
  <c r="B214" i="1" l="1"/>
  <c r="C214" i="1"/>
  <c r="D214" i="1"/>
  <c r="E214" i="1"/>
  <c r="F214" i="1"/>
  <c r="G214" i="1"/>
  <c r="H214" i="1"/>
  <c r="I214" i="1"/>
  <c r="J214" i="1"/>
  <c r="K214" i="1"/>
  <c r="L214" i="1"/>
  <c r="M214" i="1"/>
  <c r="N214" i="1"/>
  <c r="B133" i="1"/>
  <c r="C133" i="1"/>
  <c r="D133" i="1"/>
  <c r="E133" i="1"/>
  <c r="F133" i="1"/>
  <c r="G133" i="1"/>
  <c r="H133" i="1"/>
  <c r="I133" i="1"/>
  <c r="J133" i="1"/>
  <c r="K133" i="1"/>
  <c r="L133" i="1"/>
  <c r="M133" i="1"/>
  <c r="N133" i="1"/>
  <c r="C123" i="3" l="1"/>
  <c r="D123" i="3"/>
  <c r="E123" i="3"/>
  <c r="F123" i="3"/>
  <c r="G123" i="3"/>
  <c r="H123" i="3"/>
  <c r="I123" i="3"/>
  <c r="J123" i="3"/>
  <c r="K123" i="3"/>
  <c r="L123" i="3"/>
  <c r="M123" i="3"/>
  <c r="N123" i="3"/>
  <c r="B123" i="3"/>
  <c r="C213" i="1"/>
  <c r="D213" i="1"/>
  <c r="E213" i="1"/>
  <c r="F213" i="1"/>
  <c r="G213" i="1"/>
  <c r="H213" i="1"/>
  <c r="I213" i="1"/>
  <c r="J213" i="1"/>
  <c r="K213" i="1"/>
  <c r="L213" i="1"/>
  <c r="M213" i="1"/>
  <c r="N213" i="1"/>
  <c r="B213" i="1"/>
  <c r="B212" i="1"/>
  <c r="C132" i="1"/>
  <c r="D132" i="1"/>
  <c r="E132" i="1"/>
  <c r="F132" i="1"/>
  <c r="G132" i="1"/>
  <c r="H132" i="1"/>
  <c r="I132" i="1"/>
  <c r="J132" i="1"/>
  <c r="K132" i="1"/>
  <c r="L132" i="1"/>
  <c r="M132" i="1"/>
  <c r="N132" i="1"/>
  <c r="B132" i="1"/>
  <c r="B122" i="3" l="1"/>
  <c r="C122" i="3"/>
  <c r="D122" i="3"/>
  <c r="E122" i="3"/>
  <c r="F122" i="3"/>
  <c r="G122" i="3"/>
  <c r="H122" i="3"/>
  <c r="I122" i="3"/>
  <c r="J122" i="3"/>
  <c r="K122" i="3"/>
  <c r="L122" i="3"/>
  <c r="M122" i="3"/>
  <c r="N122" i="3"/>
  <c r="C212" i="1"/>
  <c r="D212" i="1"/>
  <c r="E212" i="1"/>
  <c r="F212" i="1"/>
  <c r="G212" i="1"/>
  <c r="H212" i="1"/>
  <c r="I212" i="1"/>
  <c r="J212" i="1"/>
  <c r="K212" i="1"/>
  <c r="L212" i="1"/>
  <c r="M212" i="1"/>
  <c r="N212" i="1"/>
  <c r="B131" i="1"/>
  <c r="C131" i="1"/>
  <c r="D131" i="1"/>
  <c r="E131" i="1"/>
  <c r="F131" i="1"/>
  <c r="G131" i="1"/>
  <c r="H131" i="1"/>
  <c r="I131" i="1"/>
  <c r="J131" i="1"/>
  <c r="K131" i="1"/>
  <c r="L131" i="1"/>
  <c r="M131" i="1"/>
  <c r="N131" i="1"/>
  <c r="B121" i="3" l="1"/>
  <c r="C121" i="3"/>
  <c r="D121" i="3"/>
  <c r="E121" i="3"/>
  <c r="F121" i="3"/>
  <c r="G121" i="3"/>
  <c r="H121" i="3"/>
  <c r="I121" i="3"/>
  <c r="J121" i="3"/>
  <c r="K121" i="3"/>
  <c r="L121" i="3"/>
  <c r="M121" i="3"/>
  <c r="N121" i="3"/>
  <c r="B211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B130" i="1"/>
  <c r="C130" i="1"/>
  <c r="D130" i="1"/>
  <c r="E130" i="1"/>
  <c r="F130" i="1"/>
  <c r="G130" i="1"/>
  <c r="H130" i="1"/>
  <c r="I130" i="1"/>
  <c r="J130" i="1"/>
  <c r="K130" i="1"/>
  <c r="L130" i="1"/>
  <c r="M130" i="1"/>
  <c r="N130" i="1"/>
  <c r="B120" i="3" l="1"/>
  <c r="C120" i="3"/>
  <c r="D120" i="3"/>
  <c r="E120" i="3"/>
  <c r="F120" i="3"/>
  <c r="G120" i="3"/>
  <c r="H120" i="3"/>
  <c r="I120" i="3"/>
  <c r="J120" i="3"/>
  <c r="K120" i="3"/>
  <c r="L120" i="3"/>
  <c r="M120" i="3"/>
  <c r="N120" i="3"/>
  <c r="C210" i="1"/>
  <c r="D210" i="1"/>
  <c r="E210" i="1"/>
  <c r="F210" i="1"/>
  <c r="G210" i="1"/>
  <c r="H210" i="1"/>
  <c r="I210" i="1"/>
  <c r="J210" i="1"/>
  <c r="K210" i="1"/>
  <c r="L210" i="1"/>
  <c r="M210" i="1"/>
  <c r="N210" i="1"/>
  <c r="B210" i="1"/>
  <c r="B129" i="1"/>
  <c r="C129" i="1"/>
  <c r="D129" i="1"/>
  <c r="E129" i="1"/>
  <c r="F129" i="1"/>
  <c r="G129" i="1"/>
  <c r="H129" i="1"/>
  <c r="I129" i="1"/>
  <c r="J129" i="1"/>
  <c r="K129" i="1"/>
  <c r="L129" i="1"/>
  <c r="M129" i="1"/>
  <c r="N129" i="1"/>
  <c r="B119" i="3" l="1"/>
  <c r="C119" i="3"/>
  <c r="D119" i="3"/>
  <c r="E119" i="3"/>
  <c r="F119" i="3"/>
  <c r="G119" i="3"/>
  <c r="H119" i="3"/>
  <c r="I119" i="3"/>
  <c r="J119" i="3"/>
  <c r="K119" i="3"/>
  <c r="L119" i="3"/>
  <c r="M119" i="3"/>
  <c r="N119" i="3"/>
  <c r="C209" i="1" l="1"/>
  <c r="D209" i="1"/>
  <c r="E209" i="1"/>
  <c r="F209" i="1"/>
  <c r="G209" i="1"/>
  <c r="H209" i="1"/>
  <c r="I209" i="1"/>
  <c r="J209" i="1"/>
  <c r="K209" i="1"/>
  <c r="L209" i="1"/>
  <c r="M209" i="1"/>
  <c r="N209" i="1"/>
  <c r="B209" i="1"/>
  <c r="C93" i="1"/>
  <c r="D93" i="1"/>
  <c r="E93" i="1"/>
  <c r="F93" i="1"/>
  <c r="G93" i="1"/>
  <c r="H93" i="1"/>
  <c r="I93" i="1"/>
  <c r="J93" i="1"/>
  <c r="K93" i="1"/>
  <c r="L93" i="1"/>
  <c r="M93" i="1"/>
  <c r="N93" i="1"/>
  <c r="C94" i="1"/>
  <c r="D94" i="1"/>
  <c r="E94" i="1"/>
  <c r="F94" i="1"/>
  <c r="G94" i="1"/>
  <c r="H94" i="1"/>
  <c r="I94" i="1"/>
  <c r="J94" i="1"/>
  <c r="K94" i="1"/>
  <c r="L94" i="1"/>
  <c r="M94" i="1"/>
  <c r="N94" i="1"/>
  <c r="C95" i="1"/>
  <c r="D95" i="1"/>
  <c r="E95" i="1"/>
  <c r="F95" i="1"/>
  <c r="G95" i="1"/>
  <c r="H95" i="1"/>
  <c r="I95" i="1"/>
  <c r="J95" i="1"/>
  <c r="K95" i="1"/>
  <c r="L95" i="1"/>
  <c r="M95" i="1"/>
  <c r="N95" i="1"/>
  <c r="C96" i="1"/>
  <c r="D96" i="1"/>
  <c r="E96" i="1"/>
  <c r="F96" i="1"/>
  <c r="G96" i="1"/>
  <c r="H96" i="1"/>
  <c r="I96" i="1"/>
  <c r="J96" i="1"/>
  <c r="K96" i="1"/>
  <c r="L96" i="1"/>
  <c r="M96" i="1"/>
  <c r="N96" i="1"/>
  <c r="C97" i="1"/>
  <c r="D97" i="1"/>
  <c r="E97" i="1"/>
  <c r="F97" i="1"/>
  <c r="G97" i="1"/>
  <c r="H97" i="1"/>
  <c r="I97" i="1"/>
  <c r="J97" i="1"/>
  <c r="K97" i="1"/>
  <c r="L97" i="1"/>
  <c r="M97" i="1"/>
  <c r="N97" i="1"/>
  <c r="C98" i="1"/>
  <c r="D98" i="1"/>
  <c r="E98" i="1"/>
  <c r="F98" i="1"/>
  <c r="G98" i="1"/>
  <c r="H98" i="1"/>
  <c r="I98" i="1"/>
  <c r="J98" i="1"/>
  <c r="K98" i="1"/>
  <c r="L98" i="1"/>
  <c r="M98" i="1"/>
  <c r="N98" i="1"/>
  <c r="C99" i="1"/>
  <c r="D99" i="1"/>
  <c r="E99" i="1"/>
  <c r="F99" i="1"/>
  <c r="G99" i="1"/>
  <c r="H99" i="1"/>
  <c r="I99" i="1"/>
  <c r="J99" i="1"/>
  <c r="K99" i="1"/>
  <c r="L99" i="1"/>
  <c r="M99" i="1"/>
  <c r="N99" i="1"/>
  <c r="C100" i="1"/>
  <c r="D100" i="1"/>
  <c r="E100" i="1"/>
  <c r="F100" i="1"/>
  <c r="G100" i="1"/>
  <c r="H100" i="1"/>
  <c r="I100" i="1"/>
  <c r="J100" i="1"/>
  <c r="K100" i="1"/>
  <c r="L100" i="1"/>
  <c r="M100" i="1"/>
  <c r="N100" i="1"/>
  <c r="C101" i="1"/>
  <c r="D101" i="1"/>
  <c r="E101" i="1"/>
  <c r="F101" i="1"/>
  <c r="G101" i="1"/>
  <c r="H101" i="1"/>
  <c r="I101" i="1"/>
  <c r="J101" i="1"/>
  <c r="K101" i="1"/>
  <c r="L101" i="1"/>
  <c r="M101" i="1"/>
  <c r="N101" i="1"/>
  <c r="C102" i="1"/>
  <c r="D102" i="1"/>
  <c r="E102" i="1"/>
  <c r="F102" i="1"/>
  <c r="G102" i="1"/>
  <c r="H102" i="1"/>
  <c r="I102" i="1"/>
  <c r="J102" i="1"/>
  <c r="K102" i="1"/>
  <c r="L102" i="1"/>
  <c r="M102" i="1"/>
  <c r="N102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C104" i="1"/>
  <c r="D104" i="1"/>
  <c r="E104" i="1"/>
  <c r="F104" i="1"/>
  <c r="G104" i="1"/>
  <c r="H104" i="1"/>
  <c r="I104" i="1"/>
  <c r="J104" i="1"/>
  <c r="K104" i="1"/>
  <c r="L104" i="1"/>
  <c r="M104" i="1"/>
  <c r="N104" i="1"/>
  <c r="C105" i="1"/>
  <c r="D105" i="1"/>
  <c r="E105" i="1"/>
  <c r="F105" i="1"/>
  <c r="G105" i="1"/>
  <c r="H105" i="1"/>
  <c r="I105" i="1"/>
  <c r="J105" i="1"/>
  <c r="K105" i="1"/>
  <c r="L105" i="1"/>
  <c r="M105" i="1"/>
  <c r="N105" i="1"/>
  <c r="C106" i="1"/>
  <c r="D106" i="1"/>
  <c r="E106" i="1"/>
  <c r="F106" i="1"/>
  <c r="G106" i="1"/>
  <c r="H106" i="1"/>
  <c r="I106" i="1"/>
  <c r="J106" i="1"/>
  <c r="K106" i="1"/>
  <c r="L106" i="1"/>
  <c r="M106" i="1"/>
  <c r="N106" i="1"/>
  <c r="C107" i="1"/>
  <c r="D107" i="1"/>
  <c r="E107" i="1"/>
  <c r="F107" i="1"/>
  <c r="G107" i="1"/>
  <c r="H107" i="1"/>
  <c r="I107" i="1"/>
  <c r="J107" i="1"/>
  <c r="K107" i="1"/>
  <c r="L107" i="1"/>
  <c r="M107" i="1"/>
  <c r="N107" i="1"/>
  <c r="C108" i="1"/>
  <c r="D108" i="1"/>
  <c r="E108" i="1"/>
  <c r="F108" i="1"/>
  <c r="G108" i="1"/>
  <c r="H108" i="1"/>
  <c r="I108" i="1"/>
  <c r="J108" i="1"/>
  <c r="K108" i="1"/>
  <c r="L108" i="1"/>
  <c r="M108" i="1"/>
  <c r="N108" i="1"/>
  <c r="C109" i="1"/>
  <c r="D109" i="1"/>
  <c r="E109" i="1"/>
  <c r="F109" i="1"/>
  <c r="G109" i="1"/>
  <c r="H109" i="1"/>
  <c r="I109" i="1"/>
  <c r="J109" i="1"/>
  <c r="K109" i="1"/>
  <c r="L109" i="1"/>
  <c r="M109" i="1"/>
  <c r="N109" i="1"/>
  <c r="C110" i="1"/>
  <c r="D110" i="1"/>
  <c r="E110" i="1"/>
  <c r="F110" i="1"/>
  <c r="G110" i="1"/>
  <c r="H110" i="1"/>
  <c r="I110" i="1"/>
  <c r="J110" i="1"/>
  <c r="K110" i="1"/>
  <c r="L110" i="1"/>
  <c r="M110" i="1"/>
  <c r="N110" i="1"/>
  <c r="C111" i="1"/>
  <c r="D111" i="1"/>
  <c r="E111" i="1"/>
  <c r="F111" i="1"/>
  <c r="G111" i="1"/>
  <c r="H111" i="1"/>
  <c r="I111" i="1"/>
  <c r="J111" i="1"/>
  <c r="K111" i="1"/>
  <c r="L111" i="1"/>
  <c r="M111" i="1"/>
  <c r="N111" i="1"/>
  <c r="C112" i="1"/>
  <c r="D112" i="1"/>
  <c r="E112" i="1"/>
  <c r="F112" i="1"/>
  <c r="G112" i="1"/>
  <c r="H112" i="1"/>
  <c r="I112" i="1"/>
  <c r="J112" i="1"/>
  <c r="K112" i="1"/>
  <c r="L112" i="1"/>
  <c r="M112" i="1"/>
  <c r="N112" i="1"/>
  <c r="C113" i="1"/>
  <c r="D113" i="1"/>
  <c r="E113" i="1"/>
  <c r="F113" i="1"/>
  <c r="G113" i="1"/>
  <c r="H113" i="1"/>
  <c r="I113" i="1"/>
  <c r="J113" i="1"/>
  <c r="K113" i="1"/>
  <c r="L113" i="1"/>
  <c r="M113" i="1"/>
  <c r="N113" i="1"/>
  <c r="C114" i="1"/>
  <c r="D114" i="1"/>
  <c r="E114" i="1"/>
  <c r="F114" i="1"/>
  <c r="G114" i="1"/>
  <c r="H114" i="1"/>
  <c r="I114" i="1"/>
  <c r="J114" i="1"/>
  <c r="K114" i="1"/>
  <c r="L114" i="1"/>
  <c r="M114" i="1"/>
  <c r="N114" i="1"/>
  <c r="C115" i="1"/>
  <c r="D115" i="1"/>
  <c r="E115" i="1"/>
  <c r="F115" i="1"/>
  <c r="G115" i="1"/>
  <c r="H115" i="1"/>
  <c r="I115" i="1"/>
  <c r="J115" i="1"/>
  <c r="K115" i="1"/>
  <c r="L115" i="1"/>
  <c r="M115" i="1"/>
  <c r="N115" i="1"/>
  <c r="C116" i="1"/>
  <c r="D116" i="1"/>
  <c r="E116" i="1"/>
  <c r="F116" i="1"/>
  <c r="G116" i="1"/>
  <c r="H116" i="1"/>
  <c r="I116" i="1"/>
  <c r="J116" i="1"/>
  <c r="K116" i="1"/>
  <c r="L116" i="1"/>
  <c r="M116" i="1"/>
  <c r="N116" i="1"/>
  <c r="C117" i="1"/>
  <c r="D117" i="1"/>
  <c r="E117" i="1"/>
  <c r="F117" i="1"/>
  <c r="G117" i="1"/>
  <c r="H117" i="1"/>
  <c r="I117" i="1"/>
  <c r="J117" i="1"/>
  <c r="K117" i="1"/>
  <c r="L117" i="1"/>
  <c r="M117" i="1"/>
  <c r="N117" i="1"/>
  <c r="C118" i="1"/>
  <c r="D118" i="1"/>
  <c r="E118" i="1"/>
  <c r="F118" i="1"/>
  <c r="G118" i="1"/>
  <c r="H118" i="1"/>
  <c r="I118" i="1"/>
  <c r="J118" i="1"/>
  <c r="K118" i="1"/>
  <c r="L118" i="1"/>
  <c r="M118" i="1"/>
  <c r="N118" i="1"/>
  <c r="C119" i="1"/>
  <c r="D119" i="1"/>
  <c r="E119" i="1"/>
  <c r="F119" i="1"/>
  <c r="G119" i="1"/>
  <c r="H119" i="1"/>
  <c r="I119" i="1"/>
  <c r="J119" i="1"/>
  <c r="K119" i="1"/>
  <c r="L119" i="1"/>
  <c r="M119" i="1"/>
  <c r="N119" i="1"/>
  <c r="C120" i="1"/>
  <c r="D120" i="1"/>
  <c r="E120" i="1"/>
  <c r="F120" i="1"/>
  <c r="G120" i="1"/>
  <c r="H120" i="1"/>
  <c r="I120" i="1"/>
  <c r="J120" i="1"/>
  <c r="K120" i="1"/>
  <c r="L120" i="1"/>
  <c r="M120" i="1"/>
  <c r="N120" i="1"/>
  <c r="C121" i="1"/>
  <c r="D121" i="1"/>
  <c r="E121" i="1"/>
  <c r="F121" i="1"/>
  <c r="G121" i="1"/>
  <c r="H121" i="1"/>
  <c r="I121" i="1"/>
  <c r="J121" i="1"/>
  <c r="K121" i="1"/>
  <c r="L121" i="1"/>
  <c r="M121" i="1"/>
  <c r="N121" i="1"/>
  <c r="C122" i="1"/>
  <c r="D122" i="1"/>
  <c r="E122" i="1"/>
  <c r="F122" i="1"/>
  <c r="G122" i="1"/>
  <c r="H122" i="1"/>
  <c r="I122" i="1"/>
  <c r="J122" i="1"/>
  <c r="K122" i="1"/>
  <c r="L122" i="1"/>
  <c r="M122" i="1"/>
  <c r="N122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C124" i="1"/>
  <c r="D124" i="1"/>
  <c r="E124" i="1"/>
  <c r="F124" i="1"/>
  <c r="G124" i="1"/>
  <c r="H124" i="1"/>
  <c r="I124" i="1"/>
  <c r="J124" i="1"/>
  <c r="K124" i="1"/>
  <c r="L124" i="1"/>
  <c r="M124" i="1"/>
  <c r="N124" i="1"/>
  <c r="C125" i="1"/>
  <c r="D125" i="1"/>
  <c r="E125" i="1"/>
  <c r="F125" i="1"/>
  <c r="G125" i="1"/>
  <c r="H125" i="1"/>
  <c r="I125" i="1"/>
  <c r="J125" i="1"/>
  <c r="K125" i="1"/>
  <c r="L125" i="1"/>
  <c r="M125" i="1"/>
  <c r="N125" i="1"/>
  <c r="C126" i="1"/>
  <c r="D126" i="1"/>
  <c r="E126" i="1"/>
  <c r="F126" i="1"/>
  <c r="G126" i="1"/>
  <c r="H126" i="1"/>
  <c r="I126" i="1"/>
  <c r="J126" i="1"/>
  <c r="K126" i="1"/>
  <c r="L126" i="1"/>
  <c r="M126" i="1"/>
  <c r="N126" i="1"/>
  <c r="C127" i="1"/>
  <c r="D127" i="1"/>
  <c r="E127" i="1"/>
  <c r="F127" i="1"/>
  <c r="G127" i="1"/>
  <c r="H127" i="1"/>
  <c r="I127" i="1"/>
  <c r="J127" i="1"/>
  <c r="K127" i="1"/>
  <c r="L127" i="1"/>
  <c r="M127" i="1"/>
  <c r="N127" i="1"/>
  <c r="C128" i="1"/>
  <c r="D128" i="1"/>
  <c r="E128" i="1"/>
  <c r="F128" i="1"/>
  <c r="G128" i="1"/>
  <c r="H128" i="1"/>
  <c r="I128" i="1"/>
  <c r="J128" i="1"/>
  <c r="K128" i="1"/>
  <c r="L128" i="1"/>
  <c r="M128" i="1"/>
  <c r="N128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M118" i="3" l="1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98" i="3"/>
  <c r="C98" i="3"/>
  <c r="D98" i="3"/>
  <c r="E98" i="3"/>
  <c r="F98" i="3"/>
  <c r="G98" i="3"/>
  <c r="H98" i="3"/>
  <c r="I98" i="3"/>
  <c r="J98" i="3"/>
  <c r="K98" i="3"/>
  <c r="L98" i="3"/>
  <c r="M98" i="3"/>
  <c r="N98" i="3"/>
  <c r="B99" i="3"/>
  <c r="C99" i="3"/>
  <c r="D99" i="3"/>
  <c r="E99" i="3"/>
  <c r="F99" i="3"/>
  <c r="G99" i="3"/>
  <c r="H99" i="3"/>
  <c r="I99" i="3"/>
  <c r="J99" i="3"/>
  <c r="K99" i="3"/>
  <c r="L99" i="3"/>
  <c r="M99" i="3"/>
  <c r="N99" i="3"/>
  <c r="B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B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B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B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B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B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B106" i="3"/>
  <c r="C106" i="3"/>
  <c r="D106" i="3"/>
  <c r="E106" i="3"/>
  <c r="F106" i="3"/>
  <c r="G106" i="3"/>
  <c r="H106" i="3"/>
  <c r="I106" i="3"/>
  <c r="J106" i="3"/>
  <c r="K106" i="3"/>
  <c r="L106" i="3"/>
  <c r="M106" i="3"/>
  <c r="N106" i="3"/>
  <c r="B107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B108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B109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B110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B111" i="3"/>
  <c r="C111" i="3"/>
  <c r="D111" i="3"/>
  <c r="E111" i="3"/>
  <c r="F111" i="3"/>
  <c r="G111" i="3"/>
  <c r="H111" i="3"/>
  <c r="I111" i="3"/>
  <c r="J111" i="3"/>
  <c r="K111" i="3"/>
  <c r="L111" i="3"/>
  <c r="M111" i="3"/>
  <c r="N111" i="3"/>
  <c r="B112" i="3"/>
  <c r="C112" i="3"/>
  <c r="D112" i="3"/>
  <c r="E112" i="3"/>
  <c r="F112" i="3"/>
  <c r="G112" i="3"/>
  <c r="H112" i="3"/>
  <c r="I112" i="3"/>
  <c r="J112" i="3"/>
  <c r="K112" i="3"/>
  <c r="L112" i="3"/>
  <c r="M112" i="3"/>
  <c r="N112" i="3"/>
  <c r="B113" i="3"/>
  <c r="C113" i="3"/>
  <c r="D113" i="3"/>
  <c r="E113" i="3"/>
  <c r="F113" i="3"/>
  <c r="G113" i="3"/>
  <c r="H113" i="3"/>
  <c r="I113" i="3"/>
  <c r="J113" i="3"/>
  <c r="K113" i="3"/>
  <c r="L113" i="3"/>
  <c r="M113" i="3"/>
  <c r="N113" i="3"/>
  <c r="B114" i="3"/>
  <c r="C114" i="3"/>
  <c r="D114" i="3"/>
  <c r="E114" i="3"/>
  <c r="F114" i="3"/>
  <c r="G114" i="3"/>
  <c r="H114" i="3"/>
  <c r="I114" i="3"/>
  <c r="J114" i="3"/>
  <c r="K114" i="3"/>
  <c r="L114" i="3"/>
  <c r="M114" i="3"/>
  <c r="N114" i="3"/>
  <c r="B115" i="3"/>
  <c r="C115" i="3"/>
  <c r="D115" i="3"/>
  <c r="E115" i="3"/>
  <c r="F115" i="3"/>
  <c r="G115" i="3"/>
  <c r="H115" i="3"/>
  <c r="I115" i="3"/>
  <c r="J115" i="3"/>
  <c r="K115" i="3"/>
  <c r="L115" i="3"/>
  <c r="M115" i="3"/>
  <c r="N115" i="3"/>
  <c r="B116" i="3"/>
  <c r="C116" i="3"/>
  <c r="D116" i="3"/>
  <c r="E116" i="3"/>
  <c r="F116" i="3"/>
  <c r="G116" i="3"/>
  <c r="H116" i="3"/>
  <c r="I116" i="3"/>
  <c r="J116" i="3"/>
  <c r="K116" i="3"/>
  <c r="L116" i="3"/>
  <c r="M116" i="3"/>
  <c r="N116" i="3"/>
  <c r="B117" i="3"/>
  <c r="C117" i="3"/>
  <c r="D117" i="3"/>
  <c r="E117" i="3"/>
  <c r="F117" i="3"/>
  <c r="G117" i="3"/>
  <c r="H117" i="3"/>
  <c r="I117" i="3"/>
  <c r="J117" i="3"/>
  <c r="K117" i="3"/>
  <c r="L117" i="3"/>
  <c r="M117" i="3"/>
  <c r="N117" i="3"/>
  <c r="B118" i="3"/>
  <c r="C118" i="3"/>
  <c r="D118" i="3"/>
  <c r="E118" i="3"/>
  <c r="F118" i="3"/>
  <c r="G118" i="3"/>
  <c r="H118" i="3"/>
  <c r="I118" i="3"/>
  <c r="J118" i="3"/>
  <c r="K118" i="3"/>
  <c r="L118" i="3"/>
  <c r="N118" i="3"/>
  <c r="C183" i="1" l="1"/>
  <c r="D183" i="1"/>
  <c r="E183" i="1"/>
  <c r="F183" i="1"/>
  <c r="G183" i="1"/>
  <c r="H183" i="1"/>
  <c r="I183" i="1"/>
  <c r="J183" i="1"/>
  <c r="K183" i="1"/>
  <c r="L183" i="1"/>
  <c r="M183" i="1"/>
  <c r="N183" i="1"/>
  <c r="C184" i="1"/>
  <c r="D184" i="1"/>
  <c r="E184" i="1"/>
  <c r="F184" i="1"/>
  <c r="G184" i="1"/>
  <c r="H184" i="1"/>
  <c r="I184" i="1"/>
  <c r="J184" i="1"/>
  <c r="K184" i="1"/>
  <c r="L184" i="1"/>
  <c r="M184" i="1"/>
  <c r="N184" i="1"/>
  <c r="C185" i="1"/>
  <c r="D185" i="1"/>
  <c r="E185" i="1"/>
  <c r="F185" i="1"/>
  <c r="G185" i="1"/>
  <c r="H185" i="1"/>
  <c r="I185" i="1"/>
  <c r="J185" i="1"/>
  <c r="K185" i="1"/>
  <c r="L185" i="1"/>
  <c r="M185" i="1"/>
  <c r="N185" i="1"/>
  <c r="C186" i="1"/>
  <c r="D186" i="1"/>
  <c r="E186" i="1"/>
  <c r="F186" i="1"/>
  <c r="G186" i="1"/>
  <c r="H186" i="1"/>
  <c r="I186" i="1"/>
  <c r="J186" i="1"/>
  <c r="K186" i="1"/>
  <c r="L186" i="1"/>
  <c r="M186" i="1"/>
  <c r="N186" i="1"/>
  <c r="C187" i="1"/>
  <c r="D187" i="1"/>
  <c r="E187" i="1"/>
  <c r="F187" i="1"/>
  <c r="G187" i="1"/>
  <c r="H187" i="1"/>
  <c r="I187" i="1"/>
  <c r="J187" i="1"/>
  <c r="K187" i="1"/>
  <c r="L187" i="1"/>
  <c r="M187" i="1"/>
  <c r="N187" i="1"/>
  <c r="C188" i="1"/>
  <c r="D188" i="1"/>
  <c r="E188" i="1"/>
  <c r="F188" i="1"/>
  <c r="G188" i="1"/>
  <c r="H188" i="1"/>
  <c r="I188" i="1"/>
  <c r="J188" i="1"/>
  <c r="K188" i="1"/>
  <c r="L188" i="1"/>
  <c r="M188" i="1"/>
  <c r="N188" i="1"/>
  <c r="C189" i="1"/>
  <c r="D189" i="1"/>
  <c r="E189" i="1"/>
  <c r="F189" i="1"/>
  <c r="G189" i="1"/>
  <c r="H189" i="1"/>
  <c r="I189" i="1"/>
  <c r="J189" i="1"/>
  <c r="K189" i="1"/>
  <c r="L189" i="1"/>
  <c r="M189" i="1"/>
  <c r="N189" i="1"/>
  <c r="C190" i="1"/>
  <c r="D190" i="1"/>
  <c r="E190" i="1"/>
  <c r="F190" i="1"/>
  <c r="G190" i="1"/>
  <c r="H190" i="1"/>
  <c r="I190" i="1"/>
  <c r="J190" i="1"/>
  <c r="K190" i="1"/>
  <c r="L190" i="1"/>
  <c r="M190" i="1"/>
  <c r="N190" i="1"/>
  <c r="C191" i="1"/>
  <c r="D191" i="1"/>
  <c r="E191" i="1"/>
  <c r="F191" i="1"/>
  <c r="G191" i="1"/>
  <c r="H191" i="1"/>
  <c r="I191" i="1"/>
  <c r="J191" i="1"/>
  <c r="K191" i="1"/>
  <c r="L191" i="1"/>
  <c r="M191" i="1"/>
  <c r="N191" i="1"/>
  <c r="C192" i="1"/>
  <c r="D192" i="1"/>
  <c r="E192" i="1"/>
  <c r="F192" i="1"/>
  <c r="G192" i="1"/>
  <c r="H192" i="1"/>
  <c r="I192" i="1"/>
  <c r="J192" i="1"/>
  <c r="K192" i="1"/>
  <c r="L192" i="1"/>
  <c r="M192" i="1"/>
  <c r="N192" i="1"/>
  <c r="C193" i="1"/>
  <c r="D193" i="1"/>
  <c r="E193" i="1"/>
  <c r="F193" i="1"/>
  <c r="G193" i="1"/>
  <c r="H193" i="1"/>
  <c r="I193" i="1"/>
  <c r="J193" i="1"/>
  <c r="K193" i="1"/>
  <c r="L193" i="1"/>
  <c r="M193" i="1"/>
  <c r="N193" i="1"/>
  <c r="C194" i="1"/>
  <c r="D194" i="1"/>
  <c r="E194" i="1"/>
  <c r="F194" i="1"/>
  <c r="G194" i="1"/>
  <c r="H194" i="1"/>
  <c r="I194" i="1"/>
  <c r="J194" i="1"/>
  <c r="K194" i="1"/>
  <c r="L194" i="1"/>
  <c r="M194" i="1"/>
  <c r="N194" i="1"/>
  <c r="C195" i="1"/>
  <c r="D195" i="1"/>
  <c r="E195" i="1"/>
  <c r="F195" i="1"/>
  <c r="G195" i="1"/>
  <c r="H195" i="1"/>
  <c r="I195" i="1"/>
  <c r="J195" i="1"/>
  <c r="K195" i="1"/>
  <c r="L195" i="1"/>
  <c r="M195" i="1"/>
  <c r="N195" i="1"/>
  <c r="C196" i="1"/>
  <c r="D196" i="1"/>
  <c r="E196" i="1"/>
  <c r="F196" i="1"/>
  <c r="G196" i="1"/>
  <c r="H196" i="1"/>
  <c r="I196" i="1"/>
  <c r="J196" i="1"/>
  <c r="K196" i="1"/>
  <c r="L196" i="1"/>
  <c r="M196" i="1"/>
  <c r="N196" i="1"/>
  <c r="C197" i="1"/>
  <c r="D197" i="1"/>
  <c r="E197" i="1"/>
  <c r="F197" i="1"/>
  <c r="G197" i="1"/>
  <c r="H197" i="1"/>
  <c r="I197" i="1"/>
  <c r="J197" i="1"/>
  <c r="K197" i="1"/>
  <c r="L197" i="1"/>
  <c r="M197" i="1"/>
  <c r="N197" i="1"/>
  <c r="C198" i="1"/>
  <c r="D198" i="1"/>
  <c r="E198" i="1"/>
  <c r="F198" i="1"/>
  <c r="G198" i="1"/>
  <c r="H198" i="1"/>
  <c r="I198" i="1"/>
  <c r="J198" i="1"/>
  <c r="K198" i="1"/>
  <c r="L198" i="1"/>
  <c r="M198" i="1"/>
  <c r="N198" i="1"/>
  <c r="C199" i="1"/>
  <c r="D199" i="1"/>
  <c r="E199" i="1"/>
  <c r="F199" i="1"/>
  <c r="G199" i="1"/>
  <c r="H199" i="1"/>
  <c r="I199" i="1"/>
  <c r="J199" i="1"/>
  <c r="K199" i="1"/>
  <c r="L199" i="1"/>
  <c r="M199" i="1"/>
  <c r="N199" i="1"/>
  <c r="C200" i="1"/>
  <c r="D200" i="1"/>
  <c r="E200" i="1"/>
  <c r="F200" i="1"/>
  <c r="G200" i="1"/>
  <c r="H200" i="1"/>
  <c r="I200" i="1"/>
  <c r="J200" i="1"/>
  <c r="K200" i="1"/>
  <c r="L200" i="1"/>
  <c r="M200" i="1"/>
  <c r="N200" i="1"/>
  <c r="C201" i="1"/>
  <c r="D201" i="1"/>
  <c r="E201" i="1"/>
  <c r="F201" i="1"/>
  <c r="G201" i="1"/>
  <c r="H201" i="1"/>
  <c r="I201" i="1"/>
  <c r="J201" i="1"/>
  <c r="K201" i="1"/>
  <c r="L201" i="1"/>
  <c r="M201" i="1"/>
  <c r="N201" i="1"/>
  <c r="C202" i="1"/>
  <c r="D202" i="1"/>
  <c r="E202" i="1"/>
  <c r="F202" i="1"/>
  <c r="G202" i="1"/>
  <c r="H202" i="1"/>
  <c r="I202" i="1"/>
  <c r="J202" i="1"/>
  <c r="K202" i="1"/>
  <c r="L202" i="1"/>
  <c r="M202" i="1"/>
  <c r="N202" i="1"/>
  <c r="C203" i="1"/>
  <c r="D203" i="1"/>
  <c r="E203" i="1"/>
  <c r="F203" i="1"/>
  <c r="G203" i="1"/>
  <c r="H203" i="1"/>
  <c r="I203" i="1"/>
  <c r="J203" i="1"/>
  <c r="K203" i="1"/>
  <c r="L203" i="1"/>
  <c r="M203" i="1"/>
  <c r="N203" i="1"/>
  <c r="C204" i="1"/>
  <c r="D204" i="1"/>
  <c r="E204" i="1"/>
  <c r="F204" i="1"/>
  <c r="G204" i="1"/>
  <c r="H204" i="1"/>
  <c r="I204" i="1"/>
  <c r="J204" i="1"/>
  <c r="K204" i="1"/>
  <c r="L204" i="1"/>
  <c r="M204" i="1"/>
  <c r="N204" i="1"/>
  <c r="C205" i="1"/>
  <c r="D205" i="1"/>
  <c r="E205" i="1"/>
  <c r="F205" i="1"/>
  <c r="G205" i="1"/>
  <c r="H205" i="1"/>
  <c r="I205" i="1"/>
  <c r="J205" i="1"/>
  <c r="K205" i="1"/>
  <c r="L205" i="1"/>
  <c r="M205" i="1"/>
  <c r="N205" i="1"/>
  <c r="C206" i="1"/>
  <c r="D206" i="1"/>
  <c r="E206" i="1"/>
  <c r="F206" i="1"/>
  <c r="G206" i="1"/>
  <c r="H206" i="1"/>
  <c r="I206" i="1"/>
  <c r="J206" i="1"/>
  <c r="K206" i="1"/>
  <c r="L206" i="1"/>
  <c r="M206" i="1"/>
  <c r="N206" i="1"/>
  <c r="C207" i="1"/>
  <c r="D207" i="1"/>
  <c r="E207" i="1"/>
  <c r="F207" i="1"/>
  <c r="G207" i="1"/>
  <c r="H207" i="1"/>
  <c r="I207" i="1"/>
  <c r="J207" i="1"/>
  <c r="K207" i="1"/>
  <c r="L207" i="1"/>
  <c r="M207" i="1"/>
  <c r="N207" i="1"/>
  <c r="C208" i="1"/>
  <c r="D208" i="1"/>
  <c r="E208" i="1"/>
  <c r="F208" i="1"/>
  <c r="G208" i="1"/>
  <c r="H208" i="1"/>
  <c r="I208" i="1"/>
  <c r="J208" i="1"/>
  <c r="K208" i="1"/>
  <c r="L208" i="1"/>
  <c r="M208" i="1"/>
  <c r="N208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183" i="1"/>
  <c r="B170" i="1"/>
  <c r="C170" i="1"/>
  <c r="D170" i="1"/>
  <c r="E170" i="1"/>
  <c r="F170" i="1"/>
  <c r="G170" i="1"/>
  <c r="H170" i="1"/>
  <c r="I170" i="1"/>
  <c r="J170" i="1"/>
  <c r="K170" i="1"/>
  <c r="L170" i="1"/>
  <c r="M170" i="1"/>
  <c r="N170" i="1"/>
  <c r="B171" i="1"/>
  <c r="C171" i="1"/>
  <c r="D171" i="1"/>
  <c r="E171" i="1"/>
  <c r="F171" i="1"/>
  <c r="G171" i="1"/>
  <c r="H171" i="1"/>
  <c r="I171" i="1"/>
  <c r="J171" i="1"/>
  <c r="K171" i="1"/>
  <c r="L171" i="1"/>
  <c r="M171" i="1"/>
  <c r="N171" i="1"/>
  <c r="B172" i="1"/>
  <c r="C172" i="1"/>
  <c r="D172" i="1"/>
  <c r="E172" i="1"/>
  <c r="F172" i="1"/>
  <c r="G172" i="1"/>
  <c r="H172" i="1"/>
  <c r="I172" i="1"/>
  <c r="J172" i="1"/>
  <c r="K172" i="1"/>
  <c r="L172" i="1"/>
  <c r="M172" i="1"/>
  <c r="N172" i="1"/>
  <c r="B173" i="1"/>
  <c r="C173" i="1"/>
  <c r="D173" i="1"/>
  <c r="E173" i="1"/>
  <c r="F173" i="1"/>
  <c r="G173" i="1"/>
  <c r="H173" i="1"/>
  <c r="I173" i="1"/>
  <c r="J173" i="1"/>
  <c r="K173" i="1"/>
  <c r="L173" i="1"/>
  <c r="M173" i="1"/>
  <c r="N173" i="1"/>
  <c r="B174" i="1"/>
  <c r="C174" i="1"/>
  <c r="D174" i="1"/>
  <c r="E174" i="1"/>
  <c r="F174" i="1"/>
  <c r="G174" i="1"/>
  <c r="H174" i="1"/>
  <c r="I174" i="1"/>
  <c r="J174" i="1"/>
  <c r="K174" i="1"/>
  <c r="L174" i="1"/>
  <c r="M174" i="1"/>
  <c r="N174" i="1"/>
  <c r="B175" i="1"/>
  <c r="C175" i="1"/>
  <c r="D175" i="1"/>
  <c r="E175" i="1"/>
  <c r="F175" i="1"/>
  <c r="G175" i="1"/>
  <c r="H175" i="1"/>
  <c r="I175" i="1"/>
  <c r="J175" i="1"/>
  <c r="K175" i="1"/>
  <c r="L175" i="1"/>
  <c r="M175" i="1"/>
  <c r="N175" i="1"/>
  <c r="B176" i="1"/>
  <c r="C176" i="1"/>
  <c r="D176" i="1"/>
  <c r="E176" i="1"/>
  <c r="F176" i="1"/>
  <c r="G176" i="1"/>
  <c r="H176" i="1"/>
  <c r="I176" i="1"/>
  <c r="J176" i="1"/>
  <c r="K176" i="1"/>
  <c r="L176" i="1"/>
  <c r="M176" i="1"/>
  <c r="N176" i="1"/>
  <c r="B177" i="1"/>
  <c r="C177" i="1"/>
  <c r="D177" i="1"/>
  <c r="E177" i="1"/>
  <c r="F177" i="1"/>
  <c r="G177" i="1"/>
  <c r="H177" i="1"/>
  <c r="I177" i="1"/>
  <c r="J177" i="1"/>
  <c r="K177" i="1"/>
  <c r="L177" i="1"/>
  <c r="M177" i="1"/>
  <c r="N177" i="1"/>
  <c r="B178" i="1"/>
  <c r="C178" i="1"/>
  <c r="D178" i="1"/>
  <c r="E178" i="1"/>
  <c r="F178" i="1"/>
  <c r="G178" i="1"/>
  <c r="H178" i="1"/>
  <c r="I178" i="1"/>
  <c r="J178" i="1"/>
  <c r="K178" i="1"/>
  <c r="L178" i="1"/>
  <c r="M178" i="1"/>
  <c r="N178" i="1"/>
  <c r="B179" i="1"/>
  <c r="C179" i="1"/>
  <c r="D179" i="1"/>
  <c r="E179" i="1"/>
  <c r="F179" i="1"/>
  <c r="G179" i="1"/>
  <c r="H179" i="1"/>
  <c r="I179" i="1"/>
  <c r="J179" i="1"/>
  <c r="K179" i="1"/>
  <c r="L179" i="1"/>
  <c r="M179" i="1"/>
  <c r="N179" i="1"/>
  <c r="B180" i="1"/>
  <c r="C180" i="1"/>
  <c r="D180" i="1"/>
  <c r="E180" i="1"/>
  <c r="F180" i="1"/>
  <c r="G180" i="1"/>
  <c r="H180" i="1"/>
  <c r="I180" i="1"/>
  <c r="J180" i="1"/>
  <c r="K180" i="1"/>
  <c r="L180" i="1"/>
  <c r="M180" i="1"/>
  <c r="N180" i="1"/>
  <c r="B181" i="1"/>
  <c r="C181" i="1"/>
  <c r="D181" i="1"/>
  <c r="E181" i="1"/>
  <c r="F181" i="1"/>
  <c r="G181" i="1"/>
  <c r="H181" i="1"/>
  <c r="I181" i="1"/>
  <c r="J181" i="1"/>
  <c r="K181" i="1"/>
  <c r="L181" i="1"/>
  <c r="M181" i="1"/>
  <c r="N181" i="1"/>
  <c r="B182" i="1"/>
  <c r="C182" i="1"/>
  <c r="D182" i="1"/>
  <c r="E182" i="1"/>
  <c r="F182" i="1"/>
  <c r="G182" i="1"/>
  <c r="H182" i="1"/>
  <c r="I182" i="1"/>
  <c r="J182" i="1"/>
  <c r="K182" i="1"/>
  <c r="L182" i="1"/>
  <c r="M182" i="1"/>
  <c r="N182" i="1"/>
</calcChain>
</file>

<file path=xl/comments1.xml><?xml version="1.0" encoding="utf-8"?>
<comments xmlns="http://schemas.openxmlformats.org/spreadsheetml/2006/main">
  <authors>
    <author>user</author>
  </authors>
  <commentList>
    <comment ref="U6" authorId="0" shapeId="0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V5" authorId="0" shapeId="0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U5" authorId="0" shapeId="0">
      <text>
        <r>
          <rPr>
            <sz val="8"/>
            <color indexed="81"/>
            <rFont val="Tahoma"/>
            <family val="2"/>
          </rPr>
          <t xml:space="preserve">This aggregate may contain statistical discrepancy
</t>
        </r>
      </text>
    </comment>
  </commentList>
</comments>
</file>

<file path=xl/sharedStrings.xml><?xml version="1.0" encoding="utf-8"?>
<sst xmlns="http://schemas.openxmlformats.org/spreadsheetml/2006/main" count="1411" uniqueCount="138">
  <si>
    <t>J</t>
  </si>
  <si>
    <t>K</t>
  </si>
  <si>
    <t>А</t>
  </si>
  <si>
    <t>L</t>
  </si>
  <si>
    <t>F</t>
  </si>
  <si>
    <t>Q12005</t>
  </si>
  <si>
    <t>Q22005</t>
  </si>
  <si>
    <t>Q32005</t>
  </si>
  <si>
    <t>Q42005</t>
  </si>
  <si>
    <t>Q12006</t>
  </si>
  <si>
    <t>Q22006</t>
  </si>
  <si>
    <t>Q32006</t>
  </si>
  <si>
    <t>Q42006</t>
  </si>
  <si>
    <t>Q12007</t>
  </si>
  <si>
    <t>Q22007</t>
  </si>
  <si>
    <t>Q32007</t>
  </si>
  <si>
    <t>Q42007</t>
  </si>
  <si>
    <t>Q12008</t>
  </si>
  <si>
    <t>Q22008</t>
  </si>
  <si>
    <t>Q32008</t>
  </si>
  <si>
    <t>Q42008</t>
  </si>
  <si>
    <t>Q12009</t>
  </si>
  <si>
    <t>Q22009</t>
  </si>
  <si>
    <t>Q32009</t>
  </si>
  <si>
    <t>Q42009</t>
  </si>
  <si>
    <t>Q12010</t>
  </si>
  <si>
    <t>Q22010</t>
  </si>
  <si>
    <t>Q32010</t>
  </si>
  <si>
    <t>Q42010</t>
  </si>
  <si>
    <t>Q12011</t>
  </si>
  <si>
    <t>Q22011</t>
  </si>
  <si>
    <t>Q32011</t>
  </si>
  <si>
    <t>Q42011</t>
  </si>
  <si>
    <t>Q12012</t>
  </si>
  <si>
    <t>Q22012</t>
  </si>
  <si>
    <t>Q32012</t>
  </si>
  <si>
    <t>Q42012</t>
  </si>
  <si>
    <t>...</t>
  </si>
  <si>
    <t>Q12013</t>
  </si>
  <si>
    <t>Q22013</t>
  </si>
  <si>
    <t>B, C, D, E</t>
  </si>
  <si>
    <t>G, H, I</t>
  </si>
  <si>
    <t>M, N</t>
  </si>
  <si>
    <t>O, P, Q</t>
  </si>
  <si>
    <t>R, S, T</t>
  </si>
  <si>
    <t>Q32013</t>
  </si>
  <si>
    <t>Q42013</t>
  </si>
  <si>
    <t>Q12014</t>
  </si>
  <si>
    <t>Q22014</t>
  </si>
  <si>
    <t>Q32014</t>
  </si>
  <si>
    <t>Q42014</t>
  </si>
  <si>
    <t>Agriculture, forestry and fishing</t>
  </si>
  <si>
    <t>Mining and quarrying; manufacturing; electricity, gas, steam and air conditioning supply; water supply; sewerage, waste management and remediation activities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</si>
  <si>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</si>
  <si>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</si>
  <si>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</si>
  <si>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</si>
  <si>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</si>
  <si>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</si>
  <si>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</si>
  <si>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 activities and other services</t>
  </si>
  <si>
    <t>Gross value added (GVA)</t>
  </si>
  <si>
    <t xml:space="preserve">Taxes less subsidies on products </t>
  </si>
  <si>
    <t>GROSS DOMESTIC PRODUCT (GDP)</t>
  </si>
  <si>
    <t>Growth rates, compared to the same period of the previous year, %</t>
  </si>
  <si>
    <t>Structurе, %</t>
  </si>
  <si>
    <t>GDP, production approach</t>
  </si>
  <si>
    <t>GDP, expenditure approach (Use of GDP)</t>
  </si>
  <si>
    <t>Household final consumption expenditure</t>
  </si>
  <si>
    <t>NPISH final consumption expenditure</t>
  </si>
  <si>
    <t>General government final consumption expenditure</t>
  </si>
  <si>
    <t>Gross fixed capital formation</t>
  </si>
  <si>
    <t>Exports of goods and services</t>
  </si>
  <si>
    <t>Imports of goods and services ( - )</t>
  </si>
  <si>
    <t>Annual values</t>
  </si>
  <si>
    <t>Quarterly GDP, seasonally adjusted data</t>
  </si>
  <si>
    <t>Growth rates, compared to the previous quarter, %</t>
  </si>
  <si>
    <t>Q12015</t>
  </si>
  <si>
    <t>Q22015</t>
  </si>
  <si>
    <t>Q32015</t>
  </si>
  <si>
    <t>Q42015</t>
  </si>
  <si>
    <t>Q12016</t>
  </si>
  <si>
    <t>Q22016</t>
  </si>
  <si>
    <t>Q32016</t>
  </si>
  <si>
    <t>Q42016</t>
  </si>
  <si>
    <t>Q12017</t>
  </si>
  <si>
    <t>Q22017</t>
  </si>
  <si>
    <t>Q32017</t>
  </si>
  <si>
    <t>Q42017</t>
  </si>
  <si>
    <t>Q12018</t>
  </si>
  <si>
    <t>Q22018</t>
  </si>
  <si>
    <t>Changes in inventories</t>
  </si>
  <si>
    <t>Acquisitions less disposals of valuables</t>
  </si>
  <si>
    <t>Q32018</t>
  </si>
  <si>
    <t>…</t>
  </si>
  <si>
    <t>Q42018</t>
  </si>
  <si>
    <t>Q12019</t>
  </si>
  <si>
    <t>Q22019</t>
  </si>
  <si>
    <t>Q32019</t>
  </si>
  <si>
    <t>Q42019</t>
  </si>
  <si>
    <t>Q12020</t>
  </si>
  <si>
    <t>Q22020</t>
  </si>
  <si>
    <t>Q32020</t>
  </si>
  <si>
    <t>Q42020</t>
  </si>
  <si>
    <t>Q12021</t>
  </si>
  <si>
    <t>Q22021</t>
  </si>
  <si>
    <t>Q32021</t>
  </si>
  <si>
    <t>Q42021</t>
  </si>
  <si>
    <t>Q12022</t>
  </si>
  <si>
    <t>Q22022</t>
  </si>
  <si>
    <t>Q32022</t>
  </si>
  <si>
    <t>Q42022</t>
  </si>
  <si>
    <t>Q12023</t>
  </si>
  <si>
    <t>Q22023</t>
  </si>
  <si>
    <t>Q32023</t>
  </si>
  <si>
    <t>Q42023</t>
  </si>
  <si>
    <t>2023/ 2022</t>
  </si>
  <si>
    <t>2023 / 2022</t>
  </si>
  <si>
    <t>Q12024</t>
  </si>
  <si>
    <t>Q22024</t>
  </si>
  <si>
    <t>Q32024</t>
  </si>
  <si>
    <r>
      <t>Quarterly Gross Domestic Product at current prices, mill. RSD</t>
    </r>
    <r>
      <rPr>
        <b/>
        <vertAlign val="superscript"/>
        <sz val="14"/>
        <rFont val="Calibri"/>
        <family val="2"/>
        <scheme val="minor"/>
      </rPr>
      <t>1)</t>
    </r>
  </si>
  <si>
    <r>
      <t>Q12022</t>
    </r>
    <r>
      <rPr>
        <vertAlign val="superscript"/>
        <sz val="10"/>
        <rFont val="Calibri"/>
        <family val="2"/>
        <scheme val="minor"/>
      </rPr>
      <t>2)</t>
    </r>
  </si>
  <si>
    <r>
      <t>Q22022</t>
    </r>
    <r>
      <rPr>
        <vertAlign val="superscript"/>
        <sz val="10"/>
        <rFont val="Calibri"/>
        <family val="2"/>
        <scheme val="minor"/>
      </rPr>
      <t>2)</t>
    </r>
  </si>
  <si>
    <r>
      <t>Q32022</t>
    </r>
    <r>
      <rPr>
        <vertAlign val="superscript"/>
        <sz val="10"/>
        <rFont val="Calibri"/>
        <family val="2"/>
        <scheme val="minor"/>
      </rPr>
      <t>2)</t>
    </r>
  </si>
  <si>
    <r>
      <t>Q42022</t>
    </r>
    <r>
      <rPr>
        <vertAlign val="superscript"/>
        <sz val="10"/>
        <rFont val="Calibri"/>
        <family val="2"/>
        <scheme val="minor"/>
      </rPr>
      <t>2)</t>
    </r>
  </si>
  <si>
    <r>
      <t>Q12023</t>
    </r>
    <r>
      <rPr>
        <vertAlign val="superscript"/>
        <sz val="10"/>
        <rFont val="Calibri"/>
        <family val="2"/>
        <scheme val="minor"/>
      </rPr>
      <t>2)</t>
    </r>
  </si>
  <si>
    <r>
      <t>Q22023</t>
    </r>
    <r>
      <rPr>
        <vertAlign val="superscript"/>
        <sz val="10"/>
        <rFont val="Calibri"/>
        <family val="2"/>
        <scheme val="minor"/>
      </rPr>
      <t>2)</t>
    </r>
  </si>
  <si>
    <r>
      <t>Q32023</t>
    </r>
    <r>
      <rPr>
        <vertAlign val="superscript"/>
        <sz val="10"/>
        <rFont val="Calibri"/>
        <family val="2"/>
        <scheme val="minor"/>
      </rPr>
      <t>2)</t>
    </r>
  </si>
  <si>
    <r>
      <t>Q42023</t>
    </r>
    <r>
      <rPr>
        <vertAlign val="superscript"/>
        <sz val="10"/>
        <rFont val="Calibri"/>
        <family val="2"/>
        <scheme val="minor"/>
      </rPr>
      <t>2)</t>
    </r>
  </si>
  <si>
    <r>
      <t>Q12024</t>
    </r>
    <r>
      <rPr>
        <vertAlign val="superscript"/>
        <sz val="10"/>
        <rFont val="Calibri"/>
        <family val="2"/>
        <scheme val="minor"/>
      </rPr>
      <t>3)</t>
    </r>
  </si>
  <si>
    <r>
      <t>Q22024</t>
    </r>
    <r>
      <rPr>
        <vertAlign val="superscript"/>
        <sz val="10"/>
        <rFont val="Calibri"/>
        <family val="2"/>
        <scheme val="minor"/>
      </rPr>
      <t>3)</t>
    </r>
  </si>
  <si>
    <r>
      <t>Q32024</t>
    </r>
    <r>
      <rPr>
        <vertAlign val="superscript"/>
        <sz val="10"/>
        <rFont val="Calibri"/>
        <family val="2"/>
        <scheme val="minor"/>
      </rPr>
      <t>3)</t>
    </r>
  </si>
  <si>
    <r>
      <rPr>
        <vertAlign val="superscript"/>
        <sz val="9"/>
        <color indexed="63"/>
        <rFont val="Arial"/>
        <family val="2"/>
      </rPr>
      <t xml:space="preserve">3) </t>
    </r>
    <r>
      <rPr>
        <sz val="9"/>
        <color indexed="63"/>
        <rFont val="Arial"/>
        <family val="2"/>
      </rPr>
      <t>Estimate.</t>
    </r>
  </si>
  <si>
    <r>
      <t>Quarterly Gross Domestic Product at previous year prices, mill. RSD</t>
    </r>
    <r>
      <rPr>
        <b/>
        <vertAlign val="superscript"/>
        <sz val="14"/>
        <rFont val="Calibri"/>
        <family val="2"/>
        <scheme val="minor"/>
      </rPr>
      <t>1)</t>
    </r>
  </si>
  <si>
    <r>
      <t>Quarterly Gross Domestic Product, chain linked volume measures, reference year 2021, mill. RSD</t>
    </r>
    <r>
      <rPr>
        <b/>
        <vertAlign val="superscript"/>
        <sz val="12"/>
        <rFont val="Calibri"/>
        <family val="2"/>
        <scheme val="minor"/>
      </rPr>
      <t>1)</t>
    </r>
  </si>
  <si>
    <r>
      <rPr>
        <vertAlign val="superscript"/>
        <sz val="9"/>
        <color indexed="63"/>
        <rFont val="Arial"/>
        <family val="2"/>
      </rPr>
      <t xml:space="preserve">2) </t>
    </r>
    <r>
      <rPr>
        <sz val="9"/>
        <color indexed="63"/>
        <rFont val="Arial"/>
        <family val="2"/>
      </rPr>
      <t>Preliminary data.</t>
    </r>
  </si>
  <si>
    <r>
      <rPr>
        <vertAlign val="superscript"/>
        <sz val="9"/>
        <color indexed="63"/>
        <rFont val="Arial"/>
        <family val="2"/>
      </rPr>
      <t xml:space="preserve">1) </t>
    </r>
    <r>
      <rPr>
        <sz val="9"/>
        <color indexed="63"/>
        <rFont val="Arial"/>
        <family val="2"/>
      </rPr>
      <t>Results of the quarterly gross domestic product calculations are revised, in accordance with the revised annual data.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</si>
</sst>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###################0.00"/>
    <numFmt numFmtId="166" formatCode="#####################0.0"/>
  </numFmts>
  <fonts count="21" x14ac:knownFonts="1">
    <font>
      <sz val="10"/>
      <name val="Arial"/>
    </font>
    <font>
      <sz val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FF0000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9"/>
      <color indexed="63"/>
      <name val="Arial"/>
      <family val="2"/>
    </font>
    <font>
      <vertAlign val="superscript"/>
      <sz val="9"/>
      <color indexed="63"/>
      <name val="Arial"/>
      <family val="2"/>
    </font>
    <font>
      <sz val="12"/>
      <color rgb="FF222222"/>
      <name val="Arial"/>
      <family val="2"/>
    </font>
    <font>
      <b/>
      <vertAlign val="superscript"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top"/>
    </xf>
    <xf numFmtId="0" fontId="2" fillId="0" borderId="0">
      <alignment vertical="top"/>
    </xf>
  </cellStyleXfs>
  <cellXfs count="67">
    <xf numFmtId="0" fontId="0" fillId="0" borderId="0" xfId="0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1" fontId="0" fillId="0" borderId="0" xfId="0" applyNumberFormat="1" applyFill="1"/>
    <xf numFmtId="14" fontId="3" fillId="0" borderId="0" xfId="1" applyNumberFormat="1" applyFont="1" applyFill="1" applyAlignment="1"/>
    <xf numFmtId="164" fontId="3" fillId="0" borderId="0" xfId="1" applyNumberFormat="1" applyFont="1" applyFill="1" applyAlignment="1"/>
    <xf numFmtId="164" fontId="6" fillId="0" borderId="0" xfId="1" applyNumberFormat="1" applyFont="1" applyFill="1" applyAlignment="1">
      <alignment horizontal="right"/>
    </xf>
    <xf numFmtId="164" fontId="6" fillId="0" borderId="0" xfId="1" applyNumberFormat="1" applyFont="1" applyFill="1" applyAlignment="1">
      <alignment horizontal="right" wrapText="1"/>
    </xf>
    <xf numFmtId="0" fontId="5" fillId="0" borderId="0" xfId="0" applyFont="1"/>
    <xf numFmtId="164" fontId="3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/>
    <xf numFmtId="0" fontId="6" fillId="0" borderId="0" xfId="1" applyFont="1" applyFill="1" applyAlignment="1"/>
    <xf numFmtId="14" fontId="6" fillId="0" borderId="0" xfId="1" applyNumberFormat="1" applyFont="1" applyFill="1" applyAlignment="1">
      <alignment wrapText="1"/>
    </xf>
    <xf numFmtId="0" fontId="9" fillId="0" borderId="0" xfId="1" applyFont="1" applyFill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6" fillId="0" borderId="0" xfId="1" applyFont="1" applyFill="1" applyAlignment="1">
      <alignment horizontal="left" wrapText="1"/>
    </xf>
    <xf numFmtId="0" fontId="6" fillId="0" borderId="0" xfId="0" applyFont="1" applyFill="1" applyBorder="1"/>
    <xf numFmtId="1" fontId="6" fillId="0" borderId="0" xfId="0" applyNumberFormat="1" applyFont="1" applyFill="1" applyAlignment="1">
      <alignment wrapText="1"/>
    </xf>
    <xf numFmtId="0" fontId="6" fillId="0" borderId="0" xfId="1" applyFont="1" applyFill="1" applyAlignment="1">
      <alignment wrapText="1"/>
    </xf>
    <xf numFmtId="0" fontId="6" fillId="0" borderId="0" xfId="0" applyFont="1" applyFill="1" applyAlignment="1">
      <alignment wrapText="1"/>
    </xf>
    <xf numFmtId="0" fontId="6" fillId="0" borderId="0" xfId="0" applyFont="1" applyAlignment="1">
      <alignment wrapText="1"/>
    </xf>
    <xf numFmtId="14" fontId="6" fillId="0" borderId="0" xfId="1" applyNumberFormat="1" applyFont="1" applyFill="1" applyAlignment="1"/>
    <xf numFmtId="164" fontId="6" fillId="0" borderId="0" xfId="0" applyNumberFormat="1" applyFont="1" applyFill="1"/>
    <xf numFmtId="164" fontId="6" fillId="0" borderId="0" xfId="0" applyNumberFormat="1" applyFont="1"/>
    <xf numFmtId="164" fontId="6" fillId="0" borderId="0" xfId="1" applyNumberFormat="1" applyFont="1" applyFill="1" applyAlignment="1"/>
    <xf numFmtId="164" fontId="6" fillId="2" borderId="0" xfId="1" applyNumberFormat="1" applyFont="1" applyFill="1" applyAlignment="1"/>
    <xf numFmtId="164" fontId="6" fillId="4" borderId="0" xfId="1" applyNumberFormat="1" applyFont="1" applyFill="1" applyAlignment="1"/>
    <xf numFmtId="1" fontId="6" fillId="0" borderId="0" xfId="1" applyNumberFormat="1" applyFont="1" applyFill="1" applyAlignment="1"/>
    <xf numFmtId="14" fontId="8" fillId="0" borderId="0" xfId="1" applyNumberFormat="1" applyFont="1" applyFill="1" applyAlignment="1"/>
    <xf numFmtId="14" fontId="6" fillId="0" borderId="0" xfId="0" applyNumberFormat="1" applyFont="1" applyFill="1"/>
    <xf numFmtId="0" fontId="6" fillId="0" borderId="0" xfId="1" applyFont="1" applyFill="1" applyAlignment="1">
      <alignment horizontal="center" wrapText="1"/>
    </xf>
    <xf numFmtId="0" fontId="6" fillId="0" borderId="0" xfId="1" applyFont="1" applyFill="1" applyAlignment="1">
      <alignment horizontal="center" vertical="center" wrapText="1"/>
    </xf>
    <xf numFmtId="0" fontId="8" fillId="3" borderId="0" xfId="0" applyFont="1" applyFill="1"/>
    <xf numFmtId="0" fontId="6" fillId="3" borderId="0" xfId="0" applyFont="1" applyFill="1"/>
    <xf numFmtId="0" fontId="8" fillId="0" borderId="0" xfId="0" applyFont="1" applyFill="1"/>
    <xf numFmtId="14" fontId="6" fillId="0" borderId="0" xfId="0" applyNumberFormat="1" applyFont="1"/>
    <xf numFmtId="0" fontId="10" fillId="0" borderId="0" xfId="1" applyFont="1" applyFill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1" fontId="6" fillId="0" borderId="0" xfId="0" applyNumberFormat="1" applyFont="1" applyFill="1"/>
    <xf numFmtId="164" fontId="6" fillId="0" borderId="0" xfId="0" applyNumberFormat="1" applyFont="1" applyAlignment="1">
      <alignment wrapText="1"/>
    </xf>
    <xf numFmtId="166" fontId="6" fillId="0" borderId="0" xfId="0" applyNumberFormat="1" applyFont="1"/>
    <xf numFmtId="165" fontId="6" fillId="0" borderId="0" xfId="0" applyNumberFormat="1" applyFont="1"/>
    <xf numFmtId="0" fontId="6" fillId="0" borderId="0" xfId="0" applyFont="1" applyBorder="1"/>
    <xf numFmtId="164" fontId="11" fillId="0" borderId="0" xfId="0" applyNumberFormat="1" applyFont="1" applyBorder="1" applyAlignment="1">
      <alignment horizontal="right" wrapText="1"/>
    </xf>
    <xf numFmtId="0" fontId="11" fillId="0" borderId="0" xfId="0" applyFont="1" applyBorder="1" applyAlignment="1">
      <alignment horizontal="right" wrapText="1"/>
    </xf>
    <xf numFmtId="0" fontId="5" fillId="0" borderId="0" xfId="0" applyFont="1" applyAlignment="1">
      <alignment horizontal="center"/>
    </xf>
    <xf numFmtId="164" fontId="6" fillId="0" borderId="0" xfId="0" applyNumberFormat="1" applyFont="1" applyBorder="1"/>
    <xf numFmtId="164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Fill="1" applyAlignment="1">
      <alignment horizontal="right" wrapText="1"/>
    </xf>
    <xf numFmtId="14" fontId="6" fillId="0" borderId="0" xfId="1" applyNumberFormat="1" applyFont="1" applyFill="1" applyAlignment="1">
      <alignment horizontal="center"/>
    </xf>
    <xf numFmtId="14" fontId="6" fillId="0" borderId="0" xfId="0" applyNumberFormat="1" applyFont="1" applyFill="1" applyAlignment="1">
      <alignment horizontal="center"/>
    </xf>
    <xf numFmtId="1" fontId="6" fillId="2" borderId="0" xfId="1" applyNumberFormat="1" applyFont="1" applyFill="1" applyAlignment="1">
      <alignment horizontal="center"/>
    </xf>
    <xf numFmtId="1" fontId="6" fillId="4" borderId="0" xfId="1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Fill="1"/>
    <xf numFmtId="0" fontId="14" fillId="0" borderId="0" xfId="0" applyFont="1" applyFill="1"/>
    <xf numFmtId="0" fontId="13" fillId="0" borderId="0" xfId="0" applyFont="1" applyFill="1"/>
    <xf numFmtId="0" fontId="17" fillId="0" borderId="0" xfId="0" applyFont="1" applyAlignment="1"/>
    <xf numFmtId="0" fontId="19" fillId="0" borderId="0" xfId="0" applyFont="1"/>
    <xf numFmtId="0" fontId="9" fillId="0" borderId="0" xfId="1" applyFont="1" applyFill="1" applyAlignment="1">
      <alignment horizontal="center" wrapText="1"/>
    </xf>
    <xf numFmtId="0" fontId="12" fillId="0" borderId="0" xfId="1" applyFont="1" applyFill="1" applyAlignment="1">
      <alignment horizontal="center" wrapText="1"/>
    </xf>
  </cellXfs>
  <cellStyles count="3">
    <cellStyle name="Normal" xfId="0" builtinId="0"/>
    <cellStyle name="Normal_Sheet1" xfId="1"/>
    <cellStyle name="Style 1" xfId="2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V322"/>
  <sheetViews>
    <sheetView topLeftCell="O223" zoomScale="90" zoomScaleNormal="90" workbookViewId="0">
      <selection activeCell="Q7" sqref="Q7:Y85"/>
    </sheetView>
  </sheetViews>
  <sheetFormatPr defaultRowHeight="12.75" x14ac:dyDescent="0.2"/>
  <cols>
    <col min="1" max="1" width="12.140625" style="11" customWidth="1"/>
    <col min="2" max="2" width="10.5703125" style="11" bestFit="1" customWidth="1"/>
    <col min="3" max="3" width="16.140625" style="11" bestFit="1" customWidth="1"/>
    <col min="4" max="4" width="11.140625" style="11" bestFit="1" customWidth="1"/>
    <col min="5" max="5" width="18.5703125" style="11" customWidth="1"/>
    <col min="6" max="6" width="13.28515625" style="11" customWidth="1"/>
    <col min="7" max="7" width="11.85546875" style="11" bestFit="1" customWidth="1"/>
    <col min="8" max="8" width="9.5703125" style="11" bestFit="1" customWidth="1"/>
    <col min="9" max="9" width="16.5703125" style="11" bestFit="1" customWidth="1"/>
    <col min="10" max="10" width="18.5703125" style="11" customWidth="1"/>
    <col min="11" max="11" width="16.42578125" style="11" bestFit="1" customWidth="1"/>
    <col min="12" max="12" width="10.5703125" style="11" bestFit="1" customWidth="1"/>
    <col min="13" max="13" width="11" style="11" bestFit="1" customWidth="1"/>
    <col min="14" max="14" width="13.42578125" style="11" customWidth="1"/>
    <col min="15" max="15" width="9.140625" style="11"/>
    <col min="16" max="16" width="12" style="12" customWidth="1"/>
    <col min="17" max="18" width="11.28515625" style="12" customWidth="1"/>
    <col min="19" max="19" width="11.42578125" style="12" customWidth="1"/>
    <col min="20" max="20" width="9.28515625" style="12" bestFit="1" customWidth="1"/>
    <col min="21" max="21" width="9.7109375" style="12" bestFit="1" customWidth="1"/>
    <col min="22" max="22" width="10.85546875" style="12" customWidth="1"/>
    <col min="23" max="23" width="9.7109375" style="12" bestFit="1" customWidth="1"/>
    <col min="24" max="24" width="10.7109375" style="12" customWidth="1"/>
    <col min="25" max="25" width="11.42578125" style="11" customWidth="1"/>
    <col min="26" max="16384" width="9.140625" style="11"/>
  </cols>
  <sheetData>
    <row r="1" spans="1:74" ht="21" x14ac:dyDescent="0.3">
      <c r="A1" s="62" t="s">
        <v>121</v>
      </c>
      <c r="B1" s="61"/>
      <c r="C1" s="61"/>
      <c r="D1" s="61"/>
      <c r="E1" s="61"/>
      <c r="P1" s="11"/>
      <c r="Q1" s="11"/>
      <c r="R1" s="11"/>
      <c r="S1" s="11"/>
      <c r="T1" s="11"/>
      <c r="U1" s="11"/>
      <c r="V1" s="11"/>
      <c r="W1" s="11"/>
      <c r="X1" s="11"/>
    </row>
    <row r="2" spans="1:74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74" ht="20.25" customHeight="1" x14ac:dyDescent="0.35">
      <c r="A3" s="14"/>
      <c r="B3" s="65" t="s">
        <v>66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P3" s="65" t="s">
        <v>67</v>
      </c>
      <c r="Q3" s="65"/>
      <c r="R3" s="65"/>
      <c r="S3" s="65"/>
      <c r="T3" s="65"/>
      <c r="U3" s="65"/>
      <c r="V3" s="65"/>
      <c r="W3" s="65"/>
      <c r="X3" s="65"/>
    </row>
    <row r="4" spans="1:74" ht="20.25" customHeight="1" x14ac:dyDescent="0.35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P4" s="16"/>
      <c r="Q4" s="16"/>
      <c r="R4" s="16"/>
      <c r="S4" s="16"/>
      <c r="T4" s="16"/>
      <c r="U4" s="16"/>
      <c r="V4" s="16"/>
      <c r="W4" s="16"/>
      <c r="X4" s="16"/>
    </row>
    <row r="5" spans="1:74" ht="12.75" customHeight="1" x14ac:dyDescent="0.2">
      <c r="A5" s="14"/>
      <c r="B5" s="32" t="s">
        <v>2</v>
      </c>
      <c r="C5" s="32" t="s">
        <v>40</v>
      </c>
      <c r="D5" s="32" t="s">
        <v>4</v>
      </c>
      <c r="E5" s="32" t="s">
        <v>41</v>
      </c>
      <c r="F5" s="32" t="s">
        <v>0</v>
      </c>
      <c r="G5" s="32" t="s">
        <v>1</v>
      </c>
      <c r="H5" s="32" t="s">
        <v>3</v>
      </c>
      <c r="I5" s="32" t="s">
        <v>42</v>
      </c>
      <c r="J5" s="32" t="s">
        <v>43</v>
      </c>
      <c r="K5" s="32" t="s">
        <v>44</v>
      </c>
      <c r="L5" s="17"/>
      <c r="M5" s="17"/>
      <c r="N5" s="17"/>
      <c r="P5" s="18"/>
      <c r="Q5" s="19"/>
      <c r="R5" s="19"/>
      <c r="S5" s="19"/>
      <c r="T5" s="19"/>
      <c r="U5" s="19"/>
      <c r="V5" s="19"/>
      <c r="W5" s="19"/>
      <c r="X5" s="19"/>
    </row>
    <row r="6" spans="1:74" ht="144.75" customHeight="1" x14ac:dyDescent="0.2">
      <c r="A6" s="14"/>
      <c r="B6" s="33" t="s">
        <v>51</v>
      </c>
      <c r="C6" s="33" t="s">
        <v>52</v>
      </c>
      <c r="D6" s="33" t="s">
        <v>53</v>
      </c>
      <c r="E6" s="33" t="s">
        <v>54</v>
      </c>
      <c r="F6" s="33" t="s">
        <v>55</v>
      </c>
      <c r="G6" s="33" t="s">
        <v>56</v>
      </c>
      <c r="H6" s="33" t="s">
        <v>57</v>
      </c>
      <c r="I6" s="33" t="s">
        <v>58</v>
      </c>
      <c r="J6" s="33" t="s">
        <v>59</v>
      </c>
      <c r="K6" s="33" t="s">
        <v>60</v>
      </c>
      <c r="L6" s="33" t="s">
        <v>61</v>
      </c>
      <c r="M6" s="33" t="s">
        <v>62</v>
      </c>
      <c r="N6" s="33" t="s">
        <v>63</v>
      </c>
      <c r="O6" s="21"/>
      <c r="P6" s="18"/>
      <c r="Q6" s="51" t="s">
        <v>68</v>
      </c>
      <c r="R6" s="51" t="s">
        <v>69</v>
      </c>
      <c r="S6" s="51" t="s">
        <v>70</v>
      </c>
      <c r="T6" s="51" t="s">
        <v>71</v>
      </c>
      <c r="U6" s="51" t="s">
        <v>91</v>
      </c>
      <c r="V6" s="51" t="s">
        <v>92</v>
      </c>
      <c r="W6" s="51" t="s">
        <v>72</v>
      </c>
      <c r="X6" s="51" t="s">
        <v>73</v>
      </c>
      <c r="Y6" s="51" t="s">
        <v>63</v>
      </c>
      <c r="BO6" s="22"/>
      <c r="BP6" s="22"/>
      <c r="BQ6" s="22"/>
      <c r="BR6" s="22"/>
      <c r="BS6" s="22"/>
      <c r="BT6" s="22"/>
      <c r="BU6" s="22"/>
      <c r="BV6" s="22"/>
    </row>
    <row r="7" spans="1:74" x14ac:dyDescent="0.2">
      <c r="A7" s="54" t="s">
        <v>5</v>
      </c>
      <c r="B7" s="7">
        <v>21913.969858824461</v>
      </c>
      <c r="C7" s="7">
        <v>100665.24222252758</v>
      </c>
      <c r="D7" s="7">
        <v>6034.3741170334652</v>
      </c>
      <c r="E7" s="7">
        <v>37447.223781289213</v>
      </c>
      <c r="F7" s="7">
        <v>13151.759202357567</v>
      </c>
      <c r="G7" s="7">
        <v>7036.2479206035914</v>
      </c>
      <c r="H7" s="7">
        <v>51844.120717231563</v>
      </c>
      <c r="I7" s="7">
        <v>21278.290547023891</v>
      </c>
      <c r="J7" s="7">
        <v>59135.132471579927</v>
      </c>
      <c r="K7" s="7">
        <v>10177.310403452497</v>
      </c>
      <c r="L7" s="7">
        <v>328683.6712419237</v>
      </c>
      <c r="M7" s="7">
        <v>65783.265098083677</v>
      </c>
      <c r="N7" s="7">
        <v>394466.93634000735</v>
      </c>
      <c r="O7" s="24"/>
      <c r="P7" s="54" t="s">
        <v>5</v>
      </c>
      <c r="Q7" s="24">
        <v>306440.31795178429</v>
      </c>
      <c r="R7" s="24">
        <v>3791.1022726565543</v>
      </c>
      <c r="S7" s="24">
        <v>89609.948208960966</v>
      </c>
      <c r="T7" s="24">
        <v>53898.37641597326</v>
      </c>
      <c r="U7" s="24">
        <v>-12132.834914930223</v>
      </c>
      <c r="V7" s="24">
        <v>0.52785076649486595</v>
      </c>
      <c r="W7" s="24">
        <v>104360.78766140934</v>
      </c>
      <c r="X7" s="24">
        <v>151501.28910661332</v>
      </c>
      <c r="Y7" s="24">
        <v>394466.93634000735</v>
      </c>
      <c r="Z7" s="24"/>
      <c r="AA7" s="24"/>
      <c r="AB7" s="24"/>
      <c r="AC7" s="24"/>
      <c r="AD7" s="24"/>
      <c r="AE7" s="24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3"/>
      <c r="BN7" s="5"/>
      <c r="BO7" s="10"/>
      <c r="BP7" s="10"/>
      <c r="BQ7" s="10"/>
      <c r="BR7" s="10"/>
      <c r="BS7" s="10"/>
      <c r="BT7" s="10"/>
      <c r="BU7" s="10"/>
      <c r="BV7" s="10"/>
    </row>
    <row r="8" spans="1:74" x14ac:dyDescent="0.2">
      <c r="A8" s="54" t="s">
        <v>6</v>
      </c>
      <c r="B8" s="7">
        <v>24828.693749963095</v>
      </c>
      <c r="C8" s="7">
        <v>115928.72479367536</v>
      </c>
      <c r="D8" s="7">
        <v>13346.569625241958</v>
      </c>
      <c r="E8" s="7">
        <v>46598.015832113728</v>
      </c>
      <c r="F8" s="7">
        <v>13287.610199597611</v>
      </c>
      <c r="G8" s="7">
        <v>7502.553001337953</v>
      </c>
      <c r="H8" s="7">
        <v>56671.063906618831</v>
      </c>
      <c r="I8" s="7">
        <v>21665.554755992813</v>
      </c>
      <c r="J8" s="7">
        <v>63565.73673303621</v>
      </c>
      <c r="K8" s="7">
        <v>10462.97640994289</v>
      </c>
      <c r="L8" s="7">
        <v>373857.49900752044</v>
      </c>
      <c r="M8" s="7">
        <v>94294.769346896908</v>
      </c>
      <c r="N8" s="7">
        <v>468152.26835441735</v>
      </c>
      <c r="O8" s="24"/>
      <c r="P8" s="54" t="s">
        <v>6</v>
      </c>
      <c r="Q8" s="24">
        <v>323936.18430682074</v>
      </c>
      <c r="R8" s="24">
        <v>3661.697510018133</v>
      </c>
      <c r="S8" s="24">
        <v>95690.126081123148</v>
      </c>
      <c r="T8" s="24">
        <v>82559.276605064355</v>
      </c>
      <c r="U8" s="24">
        <v>37292.558454710001</v>
      </c>
      <c r="V8" s="24">
        <v>0.533127265086485</v>
      </c>
      <c r="W8" s="24">
        <v>130773.44211845854</v>
      </c>
      <c r="X8" s="24">
        <v>205761.5498490427</v>
      </c>
      <c r="Y8" s="24">
        <v>468152.26835441735</v>
      </c>
      <c r="Z8" s="24"/>
      <c r="AA8" s="24"/>
      <c r="AB8" s="24"/>
      <c r="AC8" s="24"/>
      <c r="AD8" s="24"/>
      <c r="AE8" s="24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3"/>
      <c r="BN8" s="5"/>
      <c r="BO8" s="10"/>
      <c r="BP8" s="10"/>
      <c r="BQ8" s="10"/>
      <c r="BR8" s="10"/>
      <c r="BS8" s="10"/>
      <c r="BT8" s="10"/>
      <c r="BU8" s="10"/>
      <c r="BV8" s="10"/>
    </row>
    <row r="9" spans="1:74" x14ac:dyDescent="0.2">
      <c r="A9" s="54" t="s">
        <v>7</v>
      </c>
      <c r="B9" s="7">
        <v>32787.705274479071</v>
      </c>
      <c r="C9" s="7">
        <v>125835.68150260059</v>
      </c>
      <c r="D9" s="7">
        <v>20348.629397178898</v>
      </c>
      <c r="E9" s="7">
        <v>49567.393556602336</v>
      </c>
      <c r="F9" s="7">
        <v>13903.525731507554</v>
      </c>
      <c r="G9" s="7">
        <v>7637.2048023662101</v>
      </c>
      <c r="H9" s="7">
        <v>60886.18674990967</v>
      </c>
      <c r="I9" s="7">
        <v>22946.031214304068</v>
      </c>
      <c r="J9" s="7">
        <v>65138.558334882902</v>
      </c>
      <c r="K9" s="7">
        <v>10775.319438005336</v>
      </c>
      <c r="L9" s="7">
        <v>409826.23600183683</v>
      </c>
      <c r="M9" s="7">
        <v>70939.061874711435</v>
      </c>
      <c r="N9" s="7">
        <v>480765.29787654825</v>
      </c>
      <c r="O9" s="24"/>
      <c r="P9" s="54" t="s">
        <v>7</v>
      </c>
      <c r="Q9" s="24">
        <v>355985.43290154467</v>
      </c>
      <c r="R9" s="24">
        <v>3712.1226129593865</v>
      </c>
      <c r="S9" s="24">
        <v>97781.266996444974</v>
      </c>
      <c r="T9" s="24">
        <v>106267.66230996841</v>
      </c>
      <c r="U9" s="24">
        <v>8933.3119770747726</v>
      </c>
      <c r="V9" s="24">
        <v>0.54882119570059096</v>
      </c>
      <c r="W9" s="24">
        <v>135386.42070325615</v>
      </c>
      <c r="X9" s="24">
        <v>227301.46844589588</v>
      </c>
      <c r="Y9" s="24">
        <v>480765.29787654825</v>
      </c>
      <c r="Z9" s="24"/>
      <c r="AA9" s="24"/>
      <c r="AB9" s="24"/>
      <c r="AC9" s="24"/>
      <c r="AD9" s="24"/>
      <c r="AE9" s="24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3"/>
      <c r="BN9" s="5"/>
      <c r="BO9" s="10"/>
      <c r="BP9" s="10"/>
      <c r="BQ9" s="10"/>
      <c r="BR9" s="10"/>
      <c r="BS9" s="10"/>
      <c r="BT9" s="10"/>
      <c r="BU9" s="10"/>
      <c r="BV9" s="10"/>
    </row>
    <row r="10" spans="1:74" x14ac:dyDescent="0.2">
      <c r="A10" s="54" t="s">
        <v>8</v>
      </c>
      <c r="B10" s="7">
        <v>36913.851716989797</v>
      </c>
      <c r="C10" s="7">
        <v>139975.65593787574</v>
      </c>
      <c r="D10" s="7">
        <v>23367.687621194171</v>
      </c>
      <c r="E10" s="7">
        <v>53822.442809693894</v>
      </c>
      <c r="F10" s="7">
        <v>15103.940586899578</v>
      </c>
      <c r="G10" s="7">
        <v>8524.868875867347</v>
      </c>
      <c r="H10" s="7">
        <v>64645.27210441741</v>
      </c>
      <c r="I10" s="7">
        <v>24827.828970360981</v>
      </c>
      <c r="J10" s="7">
        <v>79088.369417637936</v>
      </c>
      <c r="K10" s="7">
        <v>11918.226428479724</v>
      </c>
      <c r="L10" s="7">
        <v>458188.14446941658</v>
      </c>
      <c r="M10" s="7">
        <v>88713.286624707878</v>
      </c>
      <c r="N10" s="7">
        <v>546901.43109412445</v>
      </c>
      <c r="O10" s="24"/>
      <c r="P10" s="54" t="s">
        <v>8</v>
      </c>
      <c r="Q10" s="24">
        <v>392841.45531881973</v>
      </c>
      <c r="R10" s="24">
        <v>4590.8244564157885</v>
      </c>
      <c r="S10" s="24">
        <v>117541.23300264459</v>
      </c>
      <c r="T10" s="24">
        <v>121235.38768727912</v>
      </c>
      <c r="U10" s="24">
        <v>13920.280621186481</v>
      </c>
      <c r="V10" s="24">
        <v>0.57494197781620204</v>
      </c>
      <c r="W10" s="24">
        <v>151275.88910778769</v>
      </c>
      <c r="X10" s="24">
        <v>254504.21404198685</v>
      </c>
      <c r="Y10" s="24">
        <v>546901.43109412445</v>
      </c>
      <c r="Z10" s="24"/>
      <c r="AA10" s="24"/>
      <c r="AB10" s="24"/>
      <c r="AC10" s="24"/>
      <c r="AD10" s="24"/>
      <c r="AE10" s="24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3"/>
      <c r="BN10" s="5"/>
      <c r="BO10" s="10"/>
      <c r="BP10" s="10"/>
      <c r="BQ10" s="10"/>
      <c r="BR10" s="10"/>
      <c r="BS10" s="10"/>
      <c r="BT10" s="10"/>
      <c r="BU10" s="10"/>
      <c r="BV10" s="10"/>
    </row>
    <row r="11" spans="1:74" x14ac:dyDescent="0.2">
      <c r="A11" s="54" t="s">
        <v>9</v>
      </c>
      <c r="B11" s="7">
        <v>26240.291532696818</v>
      </c>
      <c r="C11" s="7">
        <v>125192.52990456991</v>
      </c>
      <c r="D11" s="7">
        <v>9353.5440234179987</v>
      </c>
      <c r="E11" s="7">
        <v>49822.9457264023</v>
      </c>
      <c r="F11" s="7">
        <v>16958.226750929061</v>
      </c>
      <c r="G11" s="7">
        <v>10294.928820038018</v>
      </c>
      <c r="H11" s="7">
        <v>53893.067066138115</v>
      </c>
      <c r="I11" s="7">
        <v>27111.529746043096</v>
      </c>
      <c r="J11" s="7">
        <v>67728.496464540862</v>
      </c>
      <c r="K11" s="7">
        <v>13913.791829556742</v>
      </c>
      <c r="L11" s="7">
        <v>400509.35186433292</v>
      </c>
      <c r="M11" s="7">
        <v>75684.205657045677</v>
      </c>
      <c r="N11" s="7">
        <v>476193.55752137862</v>
      </c>
      <c r="O11" s="24"/>
      <c r="P11" s="54" t="s">
        <v>9</v>
      </c>
      <c r="Q11" s="24">
        <v>366342.69573392428</v>
      </c>
      <c r="R11" s="24">
        <v>4367.4579505990869</v>
      </c>
      <c r="S11" s="24">
        <v>104835.42759580808</v>
      </c>
      <c r="T11" s="24">
        <v>77623.833529302705</v>
      </c>
      <c r="U11" s="24">
        <v>14234.148953926575</v>
      </c>
      <c r="V11" s="24">
        <v>0.611505289096549</v>
      </c>
      <c r="W11" s="24">
        <v>138690.49588764965</v>
      </c>
      <c r="X11" s="24">
        <v>229901.11363512097</v>
      </c>
      <c r="Y11" s="24">
        <v>476193.55752137862</v>
      </c>
      <c r="Z11" s="24"/>
      <c r="AA11" s="24"/>
      <c r="AB11" s="24"/>
      <c r="AC11" s="24"/>
      <c r="AD11" s="24"/>
      <c r="AE11" s="24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3"/>
      <c r="BN11" s="5"/>
      <c r="BO11" s="10"/>
      <c r="BP11" s="10"/>
      <c r="BQ11" s="10"/>
      <c r="BR11" s="10"/>
      <c r="BS11" s="10"/>
      <c r="BT11" s="10"/>
      <c r="BU11" s="10"/>
      <c r="BV11" s="10"/>
    </row>
    <row r="12" spans="1:74" x14ac:dyDescent="0.2">
      <c r="A12" s="54" t="s">
        <v>10</v>
      </c>
      <c r="B12" s="7">
        <v>30694.282036742065</v>
      </c>
      <c r="C12" s="7">
        <v>139038.69978826732</v>
      </c>
      <c r="D12" s="7">
        <v>16905.132083965815</v>
      </c>
      <c r="E12" s="7">
        <v>60297.522613442379</v>
      </c>
      <c r="F12" s="7">
        <v>17650.964594634086</v>
      </c>
      <c r="G12" s="7">
        <v>11460.845482269133</v>
      </c>
      <c r="H12" s="7">
        <v>57471.608899118146</v>
      </c>
      <c r="I12" s="7">
        <v>28769.036661309397</v>
      </c>
      <c r="J12" s="7">
        <v>72007.050718283004</v>
      </c>
      <c r="K12" s="7">
        <v>14327.606539622586</v>
      </c>
      <c r="L12" s="7">
        <v>448622.74941765389</v>
      </c>
      <c r="M12" s="7">
        <v>94367.588821861296</v>
      </c>
      <c r="N12" s="7">
        <v>542990.3382395152</v>
      </c>
      <c r="O12" s="24"/>
      <c r="P12" s="54" t="s">
        <v>10</v>
      </c>
      <c r="Q12" s="24">
        <v>405876.54529535148</v>
      </c>
      <c r="R12" s="24">
        <v>4530.2419996300659</v>
      </c>
      <c r="S12" s="24">
        <v>110516.34809483436</v>
      </c>
      <c r="T12" s="24">
        <v>111062.80779243796</v>
      </c>
      <c r="U12" s="24">
        <v>14906.229231261183</v>
      </c>
      <c r="V12" s="24">
        <v>0.65077697926630795</v>
      </c>
      <c r="W12" s="24">
        <v>160361.84962964721</v>
      </c>
      <c r="X12" s="24">
        <v>264264.3345806264</v>
      </c>
      <c r="Y12" s="24">
        <v>542990.3382395152</v>
      </c>
      <c r="Z12" s="24"/>
      <c r="AA12" s="24"/>
      <c r="AB12" s="24"/>
      <c r="AC12" s="24"/>
      <c r="AD12" s="24"/>
      <c r="AE12" s="24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3"/>
      <c r="BN12" s="5"/>
      <c r="BO12" s="10"/>
      <c r="BP12" s="10"/>
      <c r="BQ12" s="10"/>
      <c r="BR12" s="10"/>
      <c r="BS12" s="10"/>
      <c r="BT12" s="10"/>
      <c r="BU12" s="10"/>
      <c r="BV12" s="10"/>
    </row>
    <row r="13" spans="1:74" x14ac:dyDescent="0.2">
      <c r="A13" s="54" t="s">
        <v>11</v>
      </c>
      <c r="B13" s="7">
        <v>41738.747296415087</v>
      </c>
      <c r="C13" s="7">
        <v>143996.96066045921</v>
      </c>
      <c r="D13" s="7">
        <v>25590.64583995688</v>
      </c>
      <c r="E13" s="7">
        <v>63205.438520437783</v>
      </c>
      <c r="F13" s="7">
        <v>18144.685129042638</v>
      </c>
      <c r="G13" s="7">
        <v>11279.392112159301</v>
      </c>
      <c r="H13" s="7">
        <v>58499.715208339236</v>
      </c>
      <c r="I13" s="7">
        <v>29431.057457931514</v>
      </c>
      <c r="J13" s="7">
        <v>75702.571103256356</v>
      </c>
      <c r="K13" s="7">
        <v>14734.024339285232</v>
      </c>
      <c r="L13" s="7">
        <v>482323.23766728345</v>
      </c>
      <c r="M13" s="7">
        <v>98969.766479641301</v>
      </c>
      <c r="N13" s="7">
        <v>581293.00414692471</v>
      </c>
      <c r="O13" s="24"/>
      <c r="P13" s="54" t="s">
        <v>11</v>
      </c>
      <c r="Q13" s="24">
        <v>418241.29337755626</v>
      </c>
      <c r="R13" s="24">
        <v>4854.4946488298483</v>
      </c>
      <c r="S13" s="24">
        <v>115627.29001624486</v>
      </c>
      <c r="T13" s="24">
        <v>133105.9686897026</v>
      </c>
      <c r="U13" s="24">
        <v>-524.84545626898762</v>
      </c>
      <c r="V13" s="24">
        <v>0.69278061914852496</v>
      </c>
      <c r="W13" s="24">
        <v>174547.99210389316</v>
      </c>
      <c r="X13" s="24">
        <v>264559.88201365224</v>
      </c>
      <c r="Y13" s="24">
        <v>581293.00414692471</v>
      </c>
      <c r="Z13" s="24"/>
      <c r="AA13" s="24"/>
      <c r="AB13" s="24"/>
      <c r="AC13" s="24"/>
      <c r="AD13" s="24"/>
      <c r="AE13" s="24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3"/>
      <c r="BN13" s="5"/>
      <c r="BO13" s="10"/>
      <c r="BP13" s="10"/>
      <c r="BQ13" s="10"/>
      <c r="BR13" s="10"/>
      <c r="BS13" s="10"/>
      <c r="BT13" s="10"/>
      <c r="BU13" s="10"/>
      <c r="BV13" s="10"/>
    </row>
    <row r="14" spans="1:74" x14ac:dyDescent="0.2">
      <c r="A14" s="54" t="s">
        <v>12</v>
      </c>
      <c r="B14" s="7">
        <v>40444.881684643668</v>
      </c>
      <c r="C14" s="7">
        <v>161035.8742945499</v>
      </c>
      <c r="D14" s="7">
        <v>29762.236721798719</v>
      </c>
      <c r="E14" s="7">
        <v>66165.092667562189</v>
      </c>
      <c r="F14" s="7">
        <v>18783.593592153033</v>
      </c>
      <c r="G14" s="7">
        <v>11523.297488209288</v>
      </c>
      <c r="H14" s="7">
        <v>60147.937641364268</v>
      </c>
      <c r="I14" s="7">
        <v>30199.736051262335</v>
      </c>
      <c r="J14" s="7">
        <v>94586.962596429643</v>
      </c>
      <c r="K14" s="7">
        <v>15340.641718301134</v>
      </c>
      <c r="L14" s="7">
        <v>527990.25445627409</v>
      </c>
      <c r="M14" s="7">
        <v>107357.53531251811</v>
      </c>
      <c r="N14" s="7">
        <v>635347.78976879222</v>
      </c>
      <c r="O14" s="24"/>
      <c r="P14" s="54" t="s">
        <v>12</v>
      </c>
      <c r="Q14" s="24">
        <v>460313.81579065841</v>
      </c>
      <c r="R14" s="24">
        <v>5455.1811073215522</v>
      </c>
      <c r="S14" s="24">
        <v>142452.87598494827</v>
      </c>
      <c r="T14" s="24">
        <v>151836.98318106309</v>
      </c>
      <c r="U14" s="24">
        <v>-16427.732880286407</v>
      </c>
      <c r="V14" s="24">
        <v>0.73754141927930905</v>
      </c>
      <c r="W14" s="24">
        <v>174045.76064700226</v>
      </c>
      <c r="X14" s="24">
        <v>282329.83160333417</v>
      </c>
      <c r="Y14" s="24">
        <v>635347.78976879222</v>
      </c>
      <c r="Z14" s="24"/>
      <c r="AA14" s="24"/>
      <c r="AB14" s="24"/>
      <c r="AC14" s="24"/>
      <c r="AD14" s="24"/>
      <c r="AE14" s="24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3"/>
      <c r="BN14" s="5"/>
      <c r="BO14" s="10"/>
      <c r="BP14" s="10"/>
      <c r="BQ14" s="10"/>
      <c r="BR14" s="10"/>
      <c r="BS14" s="10"/>
      <c r="BT14" s="10"/>
      <c r="BU14" s="10"/>
      <c r="BV14" s="10"/>
    </row>
    <row r="15" spans="1:74" x14ac:dyDescent="0.2">
      <c r="A15" s="54" t="s">
        <v>13</v>
      </c>
      <c r="B15" s="7">
        <v>27924.061382747743</v>
      </c>
      <c r="C15" s="7">
        <v>146582.66177397408</v>
      </c>
      <c r="D15" s="7">
        <v>15035.683124675139</v>
      </c>
      <c r="E15" s="7">
        <v>68438.798448427915</v>
      </c>
      <c r="F15" s="7">
        <v>20998.778835688645</v>
      </c>
      <c r="G15" s="7">
        <v>13285.297526025361</v>
      </c>
      <c r="H15" s="7">
        <v>53399.508075934282</v>
      </c>
      <c r="I15" s="7">
        <v>32129.662945027583</v>
      </c>
      <c r="J15" s="7">
        <v>87188.134063779013</v>
      </c>
      <c r="K15" s="7">
        <v>17181.594264400515</v>
      </c>
      <c r="L15" s="7">
        <v>482164.1804406803</v>
      </c>
      <c r="M15" s="7">
        <v>94294.393763453059</v>
      </c>
      <c r="N15" s="7">
        <v>576458.57420413336</v>
      </c>
      <c r="O15" s="24"/>
      <c r="P15" s="54" t="s">
        <v>13</v>
      </c>
      <c r="Q15" s="24">
        <v>422822.01864682423</v>
      </c>
      <c r="R15" s="24">
        <v>5761.4872605057199</v>
      </c>
      <c r="S15" s="24">
        <v>131213.30600697163</v>
      </c>
      <c r="T15" s="24">
        <v>118054.09676813798</v>
      </c>
      <c r="U15" s="24">
        <v>16204.524228963302</v>
      </c>
      <c r="V15" s="24">
        <v>0.78508624503916102</v>
      </c>
      <c r="W15" s="24">
        <v>150128.62059495179</v>
      </c>
      <c r="X15" s="24">
        <v>267726.26438846631</v>
      </c>
      <c r="Y15" s="24">
        <v>576458.57420413336</v>
      </c>
      <c r="Z15" s="24"/>
      <c r="AA15" s="24"/>
      <c r="AB15" s="24"/>
      <c r="AC15" s="24"/>
      <c r="AD15" s="24"/>
      <c r="AE15" s="24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3"/>
      <c r="BN15" s="5"/>
      <c r="BO15" s="10"/>
      <c r="BP15" s="10"/>
      <c r="BQ15" s="10"/>
      <c r="BR15" s="10"/>
      <c r="BS15" s="10"/>
      <c r="BT15" s="10"/>
      <c r="BU15" s="10"/>
      <c r="BV15" s="10"/>
    </row>
    <row r="16" spans="1:74" x14ac:dyDescent="0.2">
      <c r="A16" s="54" t="s">
        <v>14</v>
      </c>
      <c r="B16" s="7">
        <v>30521.131622041416</v>
      </c>
      <c r="C16" s="7">
        <v>158684.60794911772</v>
      </c>
      <c r="D16" s="7">
        <v>23519.129929053015</v>
      </c>
      <c r="E16" s="7">
        <v>80626.313491102468</v>
      </c>
      <c r="F16" s="7">
        <v>22190.200919986299</v>
      </c>
      <c r="G16" s="7">
        <v>13893.333290395407</v>
      </c>
      <c r="H16" s="7">
        <v>56604.047420420698</v>
      </c>
      <c r="I16" s="7">
        <v>34109.871988940875</v>
      </c>
      <c r="J16" s="7">
        <v>93484.950566043175</v>
      </c>
      <c r="K16" s="7">
        <v>17572.69449458802</v>
      </c>
      <c r="L16" s="7">
        <v>531206.28167168936</v>
      </c>
      <c r="M16" s="7">
        <v>108785.47901105882</v>
      </c>
      <c r="N16" s="7">
        <v>639991.76068274816</v>
      </c>
      <c r="O16" s="24"/>
      <c r="P16" s="54" t="s">
        <v>14</v>
      </c>
      <c r="Q16" s="24">
        <v>451789.5555013016</v>
      </c>
      <c r="R16" s="24">
        <v>6077.3363799861563</v>
      </c>
      <c r="S16" s="24">
        <v>139041.44914532593</v>
      </c>
      <c r="T16" s="24">
        <v>146900.05788243981</v>
      </c>
      <c r="U16" s="24">
        <v>22494.971933398163</v>
      </c>
      <c r="V16" s="24">
        <v>0.84229215360905796</v>
      </c>
      <c r="W16" s="24">
        <v>170812.67493291723</v>
      </c>
      <c r="X16" s="24">
        <v>297125.12738477445</v>
      </c>
      <c r="Y16" s="24">
        <v>639991.76068274816</v>
      </c>
      <c r="Z16" s="24"/>
      <c r="AA16" s="24"/>
      <c r="AB16" s="24"/>
      <c r="AC16" s="24"/>
      <c r="AD16" s="24"/>
      <c r="AE16" s="24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3"/>
      <c r="BN16" s="5"/>
      <c r="BO16" s="10"/>
      <c r="BP16" s="10"/>
      <c r="BQ16" s="10"/>
      <c r="BR16" s="10"/>
      <c r="BS16" s="10"/>
      <c r="BT16" s="10"/>
      <c r="BU16" s="10"/>
      <c r="BV16" s="10"/>
    </row>
    <row r="17" spans="1:74" x14ac:dyDescent="0.2">
      <c r="A17" s="54" t="s">
        <v>15</v>
      </c>
      <c r="B17" s="7">
        <v>41913.069472505827</v>
      </c>
      <c r="C17" s="7">
        <v>159370.36397421881</v>
      </c>
      <c r="D17" s="7">
        <v>30142.109027382743</v>
      </c>
      <c r="E17" s="7">
        <v>83470.935187766925</v>
      </c>
      <c r="F17" s="7">
        <v>22891.564634524013</v>
      </c>
      <c r="G17" s="7">
        <v>13880.492425899252</v>
      </c>
      <c r="H17" s="7">
        <v>57250.23171303884</v>
      </c>
      <c r="I17" s="7">
        <v>34803.605076345295</v>
      </c>
      <c r="J17" s="7">
        <v>97302.803644189727</v>
      </c>
      <c r="K17" s="7">
        <v>17686.877484745542</v>
      </c>
      <c r="L17" s="7">
        <v>558712.05264061678</v>
      </c>
      <c r="M17" s="7">
        <v>111758.59306300736</v>
      </c>
      <c r="N17" s="7">
        <v>670470.64570362412</v>
      </c>
      <c r="O17" s="24"/>
      <c r="P17" s="54" t="s">
        <v>15</v>
      </c>
      <c r="Q17" s="25">
        <v>482868.50223355496</v>
      </c>
      <c r="R17" s="25">
        <v>6302.064349894672</v>
      </c>
      <c r="S17" s="25">
        <v>144078.00996400794</v>
      </c>
      <c r="T17" s="25">
        <v>168511.76993546393</v>
      </c>
      <c r="U17" s="25">
        <v>-2983.1294243255397</v>
      </c>
      <c r="V17" s="25">
        <v>0.90919347990920196</v>
      </c>
      <c r="W17" s="25">
        <v>187131.30699450761</v>
      </c>
      <c r="X17" s="25">
        <v>315438.78754295944</v>
      </c>
      <c r="Y17" s="25">
        <v>670470.64570362412</v>
      </c>
      <c r="Z17" s="24"/>
      <c r="AA17" s="24"/>
      <c r="AB17" s="24"/>
      <c r="AC17" s="24"/>
      <c r="AD17" s="24"/>
      <c r="AE17" s="24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3"/>
      <c r="BN17" s="5"/>
      <c r="BO17" s="10"/>
      <c r="BP17" s="10"/>
      <c r="BQ17" s="10"/>
      <c r="BR17" s="10"/>
      <c r="BS17" s="10"/>
      <c r="BT17" s="10"/>
      <c r="BU17" s="10"/>
      <c r="BV17" s="10"/>
    </row>
    <row r="18" spans="1:74" x14ac:dyDescent="0.2">
      <c r="A18" s="54" t="s">
        <v>16</v>
      </c>
      <c r="B18" s="7">
        <v>44081.876032466775</v>
      </c>
      <c r="C18" s="7">
        <v>174663.45069656969</v>
      </c>
      <c r="D18" s="7">
        <v>34007.188544165198</v>
      </c>
      <c r="E18" s="7">
        <v>89923.989565590222</v>
      </c>
      <c r="F18" s="7">
        <v>24026.445555994647</v>
      </c>
      <c r="G18" s="7">
        <v>14775.165897550638</v>
      </c>
      <c r="H18" s="7">
        <v>60416.399019537981</v>
      </c>
      <c r="I18" s="7">
        <v>37222.083406114944</v>
      </c>
      <c r="J18" s="7">
        <v>119315.98200059509</v>
      </c>
      <c r="K18" s="7">
        <v>18099.563952508139</v>
      </c>
      <c r="L18" s="7">
        <v>616532.14467109332</v>
      </c>
      <c r="M18" s="7">
        <v>120409.31072113189</v>
      </c>
      <c r="N18" s="7">
        <v>736941.45539222518</v>
      </c>
      <c r="O18" s="24"/>
      <c r="P18" s="54" t="s">
        <v>16</v>
      </c>
      <c r="Q18" s="25">
        <v>528687.51116494054</v>
      </c>
      <c r="R18" s="25">
        <v>6548.5791130954503</v>
      </c>
      <c r="S18" s="25">
        <v>175847.91005143104</v>
      </c>
      <c r="T18" s="25">
        <v>185768.84169143677</v>
      </c>
      <c r="U18" s="25">
        <v>-1640.7514509998728</v>
      </c>
      <c r="V18" s="25">
        <v>0.98583037803831197</v>
      </c>
      <c r="W18" s="25">
        <v>180674.35943132453</v>
      </c>
      <c r="X18" s="25">
        <v>338945.98043938121</v>
      </c>
      <c r="Y18" s="25">
        <v>736941.45539222518</v>
      </c>
      <c r="Z18" s="24"/>
      <c r="AA18" s="24"/>
      <c r="AB18" s="24"/>
      <c r="AC18" s="24"/>
      <c r="AD18" s="24"/>
      <c r="AE18" s="24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3"/>
      <c r="BN18" s="5"/>
      <c r="BO18" s="10"/>
      <c r="BP18" s="10"/>
      <c r="BQ18" s="10"/>
      <c r="BR18" s="10"/>
      <c r="BS18" s="10"/>
      <c r="BT18" s="10"/>
      <c r="BU18" s="10"/>
      <c r="BV18" s="10"/>
    </row>
    <row r="19" spans="1:74" x14ac:dyDescent="0.2">
      <c r="A19" s="54" t="s">
        <v>17</v>
      </c>
      <c r="B19" s="7">
        <v>36388.225684413897</v>
      </c>
      <c r="C19" s="7">
        <v>166324.47318921934</v>
      </c>
      <c r="D19" s="7">
        <v>17881.626876128939</v>
      </c>
      <c r="E19" s="7">
        <v>83570.998349995047</v>
      </c>
      <c r="F19" s="7">
        <v>26213.784563337296</v>
      </c>
      <c r="G19" s="7">
        <v>16794.777859024696</v>
      </c>
      <c r="H19" s="7">
        <v>56169.430512163082</v>
      </c>
      <c r="I19" s="7">
        <v>40437.523933600343</v>
      </c>
      <c r="J19" s="7">
        <v>105567.21781967879</v>
      </c>
      <c r="K19" s="7">
        <v>19227.91214188447</v>
      </c>
      <c r="L19" s="7">
        <v>568575.97092944582</v>
      </c>
      <c r="M19" s="7">
        <v>112733.14793742131</v>
      </c>
      <c r="N19" s="7">
        <v>681309.11886686715</v>
      </c>
      <c r="O19" s="24"/>
      <c r="P19" s="54" t="s">
        <v>17</v>
      </c>
      <c r="Q19" s="25">
        <v>504747.58153629274</v>
      </c>
      <c r="R19" s="25">
        <v>6658.4152968124999</v>
      </c>
      <c r="S19" s="25">
        <v>152458.69203818185</v>
      </c>
      <c r="T19" s="25">
        <v>142616.34558433952</v>
      </c>
      <c r="U19" s="25">
        <v>18256.285921741626</v>
      </c>
      <c r="V19" s="25">
        <v>1.07224884537406</v>
      </c>
      <c r="W19" s="25">
        <v>194347.19312677387</v>
      </c>
      <c r="X19" s="25">
        <v>337776.46688612027</v>
      </c>
      <c r="Y19" s="25">
        <v>681309.11886686715</v>
      </c>
      <c r="Z19" s="24"/>
      <c r="AA19" s="24"/>
      <c r="AB19" s="24"/>
      <c r="AC19" s="24"/>
      <c r="AD19" s="24"/>
      <c r="AE19" s="24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3"/>
      <c r="BN19" s="5"/>
      <c r="BO19" s="10"/>
      <c r="BP19" s="10"/>
      <c r="BQ19" s="10"/>
      <c r="BR19" s="10"/>
      <c r="BS19" s="10"/>
      <c r="BT19" s="10"/>
      <c r="BU19" s="10"/>
      <c r="BV19" s="10"/>
    </row>
    <row r="20" spans="1:74" x14ac:dyDescent="0.2">
      <c r="A20" s="54" t="s">
        <v>18</v>
      </c>
      <c r="B20" s="7">
        <v>42653.249866740451</v>
      </c>
      <c r="C20" s="7">
        <v>184351.61228025111</v>
      </c>
      <c r="D20" s="7">
        <v>27899.024031012232</v>
      </c>
      <c r="E20" s="7">
        <v>95215.123788379467</v>
      </c>
      <c r="F20" s="7">
        <v>27188.730914483105</v>
      </c>
      <c r="G20" s="7">
        <v>17865.758633595971</v>
      </c>
      <c r="H20" s="7">
        <v>58731.157914687981</v>
      </c>
      <c r="I20" s="7">
        <v>41909.113701310256</v>
      </c>
      <c r="J20" s="7">
        <v>113363.21523934655</v>
      </c>
      <c r="K20" s="7">
        <v>20287.001877082439</v>
      </c>
      <c r="L20" s="7">
        <v>629463.98824688967</v>
      </c>
      <c r="M20" s="7">
        <v>126761.85697739795</v>
      </c>
      <c r="N20" s="7">
        <v>756225.84522428759</v>
      </c>
      <c r="O20" s="24"/>
      <c r="P20" s="54" t="s">
        <v>18</v>
      </c>
      <c r="Q20" s="25">
        <v>539707.11477048101</v>
      </c>
      <c r="R20" s="25">
        <v>6969.3812093272945</v>
      </c>
      <c r="S20" s="25">
        <v>165209.60506767553</v>
      </c>
      <c r="T20" s="25">
        <v>182149.70515996398</v>
      </c>
      <c r="U20" s="25">
        <v>33617.54701738432</v>
      </c>
      <c r="V20" s="25">
        <v>1.1053012370959101</v>
      </c>
      <c r="W20" s="25">
        <v>212461.90862470516</v>
      </c>
      <c r="X20" s="25">
        <v>383890.52192648663</v>
      </c>
      <c r="Y20" s="25">
        <v>756225.84522428759</v>
      </c>
      <c r="Z20" s="24"/>
      <c r="AA20" s="24"/>
      <c r="AB20" s="24"/>
      <c r="AC20" s="24"/>
      <c r="AD20" s="24"/>
      <c r="AE20" s="24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3"/>
      <c r="BN20" s="5"/>
      <c r="BO20" s="10"/>
      <c r="BP20" s="10"/>
      <c r="BQ20" s="10"/>
      <c r="BR20" s="10"/>
      <c r="BS20" s="10"/>
      <c r="BT20" s="10"/>
      <c r="BU20" s="10"/>
      <c r="BV20" s="10"/>
    </row>
    <row r="21" spans="1:74" x14ac:dyDescent="0.2">
      <c r="A21" s="54" t="s">
        <v>19</v>
      </c>
      <c r="B21" s="7">
        <v>57940.253343400371</v>
      </c>
      <c r="C21" s="7">
        <v>180679.31746430005</v>
      </c>
      <c r="D21" s="7">
        <v>33512.483642235049</v>
      </c>
      <c r="E21" s="7">
        <v>99336.293047198531</v>
      </c>
      <c r="F21" s="7">
        <v>27286.471228043971</v>
      </c>
      <c r="G21" s="7">
        <v>17403.31813478408</v>
      </c>
      <c r="H21" s="7">
        <v>58820.456872952214</v>
      </c>
      <c r="I21" s="7">
        <v>42517.24285608987</v>
      </c>
      <c r="J21" s="7">
        <v>110949.95137206709</v>
      </c>
      <c r="K21" s="7">
        <v>20476.281250657918</v>
      </c>
      <c r="L21" s="7">
        <v>648922.06921172899</v>
      </c>
      <c r="M21" s="7">
        <v>121931.58844019377</v>
      </c>
      <c r="N21" s="7">
        <v>770853.65765192278</v>
      </c>
      <c r="O21" s="24"/>
      <c r="P21" s="54" t="s">
        <v>19</v>
      </c>
      <c r="Q21" s="25">
        <v>556174.34875491995</v>
      </c>
      <c r="R21" s="25">
        <v>7036.4201495609486</v>
      </c>
      <c r="S21" s="25">
        <v>162789.4401616487</v>
      </c>
      <c r="T21" s="25">
        <v>186805.44317245501</v>
      </c>
      <c r="U21" s="25">
        <v>16858.9001532041</v>
      </c>
      <c r="V21" s="25">
        <v>1.08500739121116</v>
      </c>
      <c r="W21" s="25">
        <v>216125.90845272524</v>
      </c>
      <c r="X21" s="25">
        <v>374937.88819998235</v>
      </c>
      <c r="Y21" s="25">
        <v>770853.65765192278</v>
      </c>
      <c r="Z21" s="24"/>
      <c r="AA21" s="24"/>
      <c r="AB21" s="24"/>
      <c r="AC21" s="24"/>
      <c r="AD21" s="24"/>
      <c r="AE21" s="24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3"/>
      <c r="BN21" s="5"/>
      <c r="BO21" s="10"/>
      <c r="BP21" s="10"/>
      <c r="BQ21" s="10"/>
      <c r="BR21" s="10"/>
      <c r="BS21" s="10"/>
      <c r="BT21" s="10"/>
      <c r="BU21" s="10"/>
      <c r="BV21" s="10"/>
    </row>
    <row r="22" spans="1:74" x14ac:dyDescent="0.2">
      <c r="A22" s="54" t="s">
        <v>20</v>
      </c>
      <c r="B22" s="7">
        <v>55170.213051005834</v>
      </c>
      <c r="C22" s="7">
        <v>186698.32980713368</v>
      </c>
      <c r="D22" s="7">
        <v>37409.316602601903</v>
      </c>
      <c r="E22" s="7">
        <v>103831.46390430766</v>
      </c>
      <c r="F22" s="7">
        <v>28303.314091093518</v>
      </c>
      <c r="G22" s="7">
        <v>18275.178244042389</v>
      </c>
      <c r="H22" s="7">
        <v>66014.727745346652</v>
      </c>
      <c r="I22" s="7">
        <v>44991.713184131251</v>
      </c>
      <c r="J22" s="7">
        <v>124264.74150679429</v>
      </c>
      <c r="K22" s="7">
        <v>21162.20723889389</v>
      </c>
      <c r="L22" s="7">
        <v>686121.20537535066</v>
      </c>
      <c r="M22" s="7">
        <v>126854.10063846201</v>
      </c>
      <c r="N22" s="7">
        <v>812975.30601381266</v>
      </c>
      <c r="O22" s="24"/>
      <c r="P22" s="54" t="s">
        <v>20</v>
      </c>
      <c r="Q22" s="25">
        <v>578947.96673424693</v>
      </c>
      <c r="R22" s="25">
        <v>7245.011113637951</v>
      </c>
      <c r="S22" s="25">
        <v>184195.7818741565</v>
      </c>
      <c r="T22" s="25">
        <v>197571.69960877619</v>
      </c>
      <c r="U22" s="25">
        <v>5057.7469204392983</v>
      </c>
      <c r="V22" s="25">
        <v>1.0113551273769801</v>
      </c>
      <c r="W22" s="25">
        <v>204447.64737088836</v>
      </c>
      <c r="X22" s="25">
        <v>364491.55896345992</v>
      </c>
      <c r="Y22" s="25">
        <v>812975.30601381266</v>
      </c>
      <c r="Z22" s="24"/>
      <c r="AA22" s="24"/>
      <c r="AB22" s="24"/>
      <c r="AC22" s="24"/>
      <c r="AD22" s="24"/>
      <c r="AE22" s="24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3"/>
      <c r="BN22" s="5"/>
      <c r="BO22" s="10"/>
      <c r="BP22" s="10"/>
      <c r="BQ22" s="10"/>
      <c r="BR22" s="10"/>
      <c r="BS22" s="10"/>
      <c r="BT22" s="10"/>
      <c r="BU22" s="10"/>
      <c r="BV22" s="10"/>
    </row>
    <row r="23" spans="1:74" x14ac:dyDescent="0.2">
      <c r="A23" s="54" t="s">
        <v>21</v>
      </c>
      <c r="B23" s="7">
        <v>40234.478132289725</v>
      </c>
      <c r="C23" s="7">
        <v>148759.53999526825</v>
      </c>
      <c r="D23" s="7">
        <v>17585.392561549066</v>
      </c>
      <c r="E23" s="7">
        <v>98623.426557655504</v>
      </c>
      <c r="F23" s="7">
        <v>32838.580126857487</v>
      </c>
      <c r="G23" s="7">
        <v>20575.477564791989</v>
      </c>
      <c r="H23" s="7">
        <v>68374.977862554122</v>
      </c>
      <c r="I23" s="7">
        <v>50374.82495478091</v>
      </c>
      <c r="J23" s="7">
        <v>106923.76130190688</v>
      </c>
      <c r="K23" s="7">
        <v>23628.364457064825</v>
      </c>
      <c r="L23" s="7">
        <v>607918.82351471891</v>
      </c>
      <c r="M23" s="7">
        <v>105611.61586976094</v>
      </c>
      <c r="N23" s="7">
        <v>713530.43938447989</v>
      </c>
      <c r="O23" s="24"/>
      <c r="P23" s="54" t="s">
        <v>21</v>
      </c>
      <c r="Q23" s="25">
        <v>523506.65300898365</v>
      </c>
      <c r="R23" s="25">
        <v>7103.0881619023403</v>
      </c>
      <c r="S23" s="25">
        <v>159320.45355537519</v>
      </c>
      <c r="T23" s="25">
        <v>124858.74292446385</v>
      </c>
      <c r="U23" s="25">
        <v>22504.501394056831</v>
      </c>
      <c r="V23" s="25">
        <v>0.88430023958973303</v>
      </c>
      <c r="W23" s="25">
        <v>177341.08787094452</v>
      </c>
      <c r="X23" s="25">
        <v>301104.97183148615</v>
      </c>
      <c r="Y23" s="25">
        <v>713530.43938447989</v>
      </c>
      <c r="Z23" s="24"/>
      <c r="AA23" s="24"/>
      <c r="AB23" s="24"/>
      <c r="AC23" s="24"/>
      <c r="AD23" s="24"/>
      <c r="AE23" s="24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3"/>
      <c r="BN23" s="5"/>
      <c r="BO23" s="10"/>
      <c r="BP23" s="10"/>
      <c r="BQ23" s="10"/>
      <c r="BR23" s="10"/>
      <c r="BS23" s="10"/>
      <c r="BT23" s="10"/>
      <c r="BU23" s="10"/>
      <c r="BV23" s="10"/>
    </row>
    <row r="24" spans="1:74" x14ac:dyDescent="0.2">
      <c r="A24" s="54" t="s">
        <v>22</v>
      </c>
      <c r="B24" s="7">
        <v>45136.468137748932</v>
      </c>
      <c r="C24" s="7">
        <v>160266.71024789827</v>
      </c>
      <c r="D24" s="7">
        <v>25912.919282319359</v>
      </c>
      <c r="E24" s="7">
        <v>110625.53297450456</v>
      </c>
      <c r="F24" s="7">
        <v>33849.483070863876</v>
      </c>
      <c r="G24" s="7">
        <v>21337.043282320454</v>
      </c>
      <c r="H24" s="7">
        <v>72535.587043305306</v>
      </c>
      <c r="I24" s="7">
        <v>50233.105695956947</v>
      </c>
      <c r="J24" s="7">
        <v>112150.79301460077</v>
      </c>
      <c r="K24" s="7">
        <v>24103.400987032182</v>
      </c>
      <c r="L24" s="7">
        <v>656151.04373655061</v>
      </c>
      <c r="M24" s="7">
        <v>122047.75789363545</v>
      </c>
      <c r="N24" s="7">
        <v>778198.80163018603</v>
      </c>
      <c r="O24" s="24"/>
      <c r="P24" s="54" t="s">
        <v>22</v>
      </c>
      <c r="Q24" s="25">
        <v>572911.73049342702</v>
      </c>
      <c r="R24" s="25">
        <v>6998.4934416303804</v>
      </c>
      <c r="S24" s="25">
        <v>168777.68295676738</v>
      </c>
      <c r="T24" s="25">
        <v>145146.06680211661</v>
      </c>
      <c r="U24" s="25">
        <v>-27557.989288971643</v>
      </c>
      <c r="V24" s="25">
        <v>0.79504518852254602</v>
      </c>
      <c r="W24" s="25">
        <v>201529.43995582065</v>
      </c>
      <c r="X24" s="25">
        <v>289607.41777579271</v>
      </c>
      <c r="Y24" s="25">
        <v>778198.80163018603</v>
      </c>
      <c r="Z24" s="24"/>
      <c r="AA24" s="24"/>
      <c r="AB24" s="24"/>
      <c r="AC24" s="24"/>
      <c r="AD24" s="24"/>
      <c r="AE24" s="24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3"/>
      <c r="BN24" s="5"/>
      <c r="BO24" s="10"/>
      <c r="BP24" s="10"/>
      <c r="BQ24" s="10"/>
      <c r="BR24" s="10"/>
      <c r="BS24" s="10"/>
      <c r="BT24" s="10"/>
      <c r="BU24" s="10"/>
      <c r="BV24" s="10"/>
    </row>
    <row r="25" spans="1:74" x14ac:dyDescent="0.2">
      <c r="A25" s="54" t="s">
        <v>23</v>
      </c>
      <c r="B25" s="7">
        <v>54953.392613937591</v>
      </c>
      <c r="C25" s="7">
        <v>175647.37120521496</v>
      </c>
      <c r="D25" s="7">
        <v>28258.297661582736</v>
      </c>
      <c r="E25" s="7">
        <v>114324.57194865003</v>
      </c>
      <c r="F25" s="7">
        <v>33834.90973714969</v>
      </c>
      <c r="G25" s="7">
        <v>20803.128963683921</v>
      </c>
      <c r="H25" s="7">
        <v>75077.668782520923</v>
      </c>
      <c r="I25" s="7">
        <v>49932.165643452121</v>
      </c>
      <c r="J25" s="7">
        <v>111098.30097370534</v>
      </c>
      <c r="K25" s="7">
        <v>24101.035217700221</v>
      </c>
      <c r="L25" s="7">
        <v>688030.84274759749</v>
      </c>
      <c r="M25" s="7">
        <v>128579.78455461265</v>
      </c>
      <c r="N25" s="7">
        <v>816610.62730221008</v>
      </c>
      <c r="O25" s="24"/>
      <c r="P25" s="54" t="s">
        <v>23</v>
      </c>
      <c r="Q25" s="25">
        <v>582950.94795921212</v>
      </c>
      <c r="R25" s="25">
        <v>6962.1750142169085</v>
      </c>
      <c r="S25" s="25">
        <v>167166.84605172928</v>
      </c>
      <c r="T25" s="25">
        <v>153443.97736685639</v>
      </c>
      <c r="U25" s="25">
        <v>-4082.3084142997395</v>
      </c>
      <c r="V25" s="25">
        <v>0.74353640339693805</v>
      </c>
      <c r="W25" s="25">
        <v>209318.29922151309</v>
      </c>
      <c r="X25" s="25">
        <v>299150.05343342153</v>
      </c>
      <c r="Y25" s="25">
        <v>816610.62730221008</v>
      </c>
      <c r="Z25" s="24"/>
      <c r="AA25" s="24"/>
      <c r="AB25" s="24"/>
      <c r="AC25" s="24"/>
      <c r="AD25" s="24"/>
      <c r="AE25" s="24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3"/>
      <c r="BN25" s="5"/>
      <c r="BO25" s="10"/>
      <c r="BP25" s="10"/>
      <c r="BQ25" s="10"/>
      <c r="BR25" s="10"/>
      <c r="BS25" s="10"/>
      <c r="BT25" s="10"/>
      <c r="BU25" s="10"/>
      <c r="BV25" s="10"/>
    </row>
    <row r="26" spans="1:74" x14ac:dyDescent="0.2">
      <c r="A26" s="54" t="s">
        <v>24</v>
      </c>
      <c r="B26" s="7">
        <v>49807.759316808028</v>
      </c>
      <c r="C26" s="7">
        <v>192299.22937339282</v>
      </c>
      <c r="D26" s="7">
        <v>30389.883515772235</v>
      </c>
      <c r="E26" s="7">
        <v>117049.11994871296</v>
      </c>
      <c r="F26" s="7">
        <v>34129.261990160769</v>
      </c>
      <c r="G26" s="7">
        <v>21131.047148043992</v>
      </c>
      <c r="H26" s="7">
        <v>77216.848872589966</v>
      </c>
      <c r="I26" s="7">
        <v>51414.00186524832</v>
      </c>
      <c r="J26" s="7">
        <v>125540.91492133345</v>
      </c>
      <c r="K26" s="7">
        <v>23422.691845093927</v>
      </c>
      <c r="L26" s="7">
        <v>722400.75879715639</v>
      </c>
      <c r="M26" s="7">
        <v>142572.95469164659</v>
      </c>
      <c r="N26" s="7">
        <v>864973.71348880301</v>
      </c>
      <c r="O26" s="24"/>
      <c r="P26" s="54" t="s">
        <v>24</v>
      </c>
      <c r="Q26" s="25">
        <v>604719.72673097719</v>
      </c>
      <c r="R26" s="25">
        <v>6329.0129688420702</v>
      </c>
      <c r="S26" s="25">
        <v>184355.14699394786</v>
      </c>
      <c r="T26" s="25">
        <v>166727.10887003184</v>
      </c>
      <c r="U26" s="25">
        <v>7751.5688773838338</v>
      </c>
      <c r="V26" s="25">
        <v>0.72974296869960498</v>
      </c>
      <c r="W26" s="25">
        <v>216073.93115966895</v>
      </c>
      <c r="X26" s="25">
        <v>320983.51185501734</v>
      </c>
      <c r="Y26" s="25">
        <v>864973.71348880301</v>
      </c>
      <c r="Z26" s="24"/>
      <c r="AA26" s="24"/>
      <c r="AB26" s="24"/>
      <c r="AC26" s="24"/>
      <c r="AD26" s="24"/>
      <c r="AE26" s="24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3"/>
      <c r="BN26" s="5"/>
      <c r="BO26" s="10"/>
      <c r="BP26" s="10"/>
      <c r="BQ26" s="10"/>
      <c r="BR26" s="10"/>
      <c r="BS26" s="10"/>
      <c r="BT26" s="10"/>
      <c r="BU26" s="10"/>
      <c r="BV26" s="10"/>
    </row>
    <row r="27" spans="1:74" x14ac:dyDescent="0.2">
      <c r="A27" s="54" t="s">
        <v>25</v>
      </c>
      <c r="B27" s="7">
        <v>40576.557568943266</v>
      </c>
      <c r="C27" s="7">
        <v>166377.04053507722</v>
      </c>
      <c r="D27" s="7">
        <v>14471.06059387057</v>
      </c>
      <c r="E27" s="7">
        <v>98953.480640871887</v>
      </c>
      <c r="F27" s="7">
        <v>32241.619622137263</v>
      </c>
      <c r="G27" s="7">
        <v>21815.669333407997</v>
      </c>
      <c r="H27" s="7">
        <v>69859.946407441734</v>
      </c>
      <c r="I27" s="7">
        <v>50106.843775762725</v>
      </c>
      <c r="J27" s="7">
        <v>112304.2214647322</v>
      </c>
      <c r="K27" s="7">
        <v>22279.887279482926</v>
      </c>
      <c r="L27" s="7">
        <v>628986.32722172805</v>
      </c>
      <c r="M27" s="7">
        <v>109764.25965518369</v>
      </c>
      <c r="N27" s="7">
        <v>738750.58687691169</v>
      </c>
      <c r="O27" s="24"/>
      <c r="P27" s="54" t="s">
        <v>25</v>
      </c>
      <c r="Q27" s="25">
        <v>540403.13256249938</v>
      </c>
      <c r="R27" s="25">
        <v>6980.852485163321</v>
      </c>
      <c r="S27" s="25">
        <v>168195.81712909028</v>
      </c>
      <c r="T27" s="25">
        <v>115891.51252411309</v>
      </c>
      <c r="U27" s="25">
        <v>5136.5129499819595</v>
      </c>
      <c r="V27" s="25">
        <v>0.75365660562699199</v>
      </c>
      <c r="W27" s="25">
        <v>201988.47539034532</v>
      </c>
      <c r="X27" s="25">
        <v>299846.46982088732</v>
      </c>
      <c r="Y27" s="25">
        <v>738750.58687691169</v>
      </c>
      <c r="Z27" s="24"/>
      <c r="AA27" s="24"/>
      <c r="AB27" s="24"/>
      <c r="AC27" s="24"/>
      <c r="AD27" s="24"/>
      <c r="AE27" s="24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3"/>
      <c r="BN27" s="5"/>
      <c r="BO27" s="10"/>
      <c r="BP27" s="10"/>
      <c r="BQ27" s="10"/>
      <c r="BR27" s="10"/>
      <c r="BS27" s="10"/>
      <c r="BT27" s="10"/>
      <c r="BU27" s="10"/>
      <c r="BV27" s="10"/>
    </row>
    <row r="28" spans="1:74" x14ac:dyDescent="0.2">
      <c r="A28" s="54" t="s">
        <v>26</v>
      </c>
      <c r="B28" s="7">
        <v>42790.694137035112</v>
      </c>
      <c r="C28" s="7">
        <v>184078.90969332657</v>
      </c>
      <c r="D28" s="7">
        <v>23978.294434582567</v>
      </c>
      <c r="E28" s="7">
        <v>114196.16301206552</v>
      </c>
      <c r="F28" s="7">
        <v>32866.021034148114</v>
      </c>
      <c r="G28" s="7">
        <v>22865.812175876548</v>
      </c>
      <c r="H28" s="7">
        <v>73451.507116932728</v>
      </c>
      <c r="I28" s="7">
        <v>50723.708685790029</v>
      </c>
      <c r="J28" s="7">
        <v>119250.63254229855</v>
      </c>
      <c r="K28" s="7">
        <v>22692.655239167401</v>
      </c>
      <c r="L28" s="7">
        <v>686894.39807122306</v>
      </c>
      <c r="M28" s="7">
        <v>129502.8110205401</v>
      </c>
      <c r="N28" s="7">
        <v>816397.20909176313</v>
      </c>
      <c r="O28" s="24"/>
      <c r="P28" s="54" t="s">
        <v>26</v>
      </c>
      <c r="Q28" s="25">
        <v>596336.07006675692</v>
      </c>
      <c r="R28" s="25">
        <v>7204.8584729578652</v>
      </c>
      <c r="S28" s="25">
        <v>174750.89274681249</v>
      </c>
      <c r="T28" s="25">
        <v>144865.21185286646</v>
      </c>
      <c r="U28" s="25">
        <v>-11557.824584613554</v>
      </c>
      <c r="V28" s="25">
        <v>0.77945619509141595</v>
      </c>
      <c r="W28" s="25">
        <v>253797.7000933318</v>
      </c>
      <c r="X28" s="25">
        <v>349000.47901254392</v>
      </c>
      <c r="Y28" s="25">
        <v>816397.20909176313</v>
      </c>
      <c r="Z28" s="24"/>
      <c r="AA28" s="24"/>
      <c r="AB28" s="24"/>
      <c r="AC28" s="24"/>
      <c r="AD28" s="24"/>
      <c r="AE28" s="24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3"/>
      <c r="BN28" s="5"/>
      <c r="BO28" s="10"/>
      <c r="BP28" s="10"/>
      <c r="BQ28" s="10"/>
      <c r="BR28" s="10"/>
      <c r="BS28" s="10"/>
      <c r="BT28" s="10"/>
      <c r="BU28" s="10"/>
      <c r="BV28" s="10"/>
    </row>
    <row r="29" spans="1:74" x14ac:dyDescent="0.2">
      <c r="A29" s="54" t="s">
        <v>27</v>
      </c>
      <c r="B29" s="7">
        <v>60517.274072303553</v>
      </c>
      <c r="C29" s="7">
        <v>196405.49064780923</v>
      </c>
      <c r="D29" s="7">
        <v>29018.987566913696</v>
      </c>
      <c r="E29" s="7">
        <v>123399.66477079983</v>
      </c>
      <c r="F29" s="7">
        <v>33835.728343808027</v>
      </c>
      <c r="G29" s="7">
        <v>22776.660433589976</v>
      </c>
      <c r="H29" s="7">
        <v>78533.735692066315</v>
      </c>
      <c r="I29" s="7">
        <v>51810.928382809732</v>
      </c>
      <c r="J29" s="7">
        <v>121307.50286563113</v>
      </c>
      <c r="K29" s="7">
        <v>23227.361083487289</v>
      </c>
      <c r="L29" s="7">
        <v>740833.3338592184</v>
      </c>
      <c r="M29" s="7">
        <v>140588.77974535729</v>
      </c>
      <c r="N29" s="7">
        <v>881422.11360457563</v>
      </c>
      <c r="O29" s="24"/>
      <c r="P29" s="54" t="s">
        <v>27</v>
      </c>
      <c r="Q29" s="25">
        <v>638001.65227670805</v>
      </c>
      <c r="R29" s="25">
        <v>7735.6318239725661</v>
      </c>
      <c r="S29" s="25">
        <v>177317.67263773456</v>
      </c>
      <c r="T29" s="25">
        <v>159502.45702816729</v>
      </c>
      <c r="U29" s="25">
        <v>6118.5801801097114</v>
      </c>
      <c r="V29" s="25">
        <v>0.80715722197664896</v>
      </c>
      <c r="W29" s="25">
        <v>283719.24491977692</v>
      </c>
      <c r="X29" s="25">
        <v>390973.9324191155</v>
      </c>
      <c r="Y29" s="25">
        <v>881422.11360457563</v>
      </c>
      <c r="Z29" s="24"/>
      <c r="AA29" s="24"/>
      <c r="AB29" s="24"/>
      <c r="AC29" s="24"/>
      <c r="AD29" s="24"/>
      <c r="AE29" s="24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3"/>
      <c r="BN29" s="5"/>
      <c r="BO29" s="10"/>
      <c r="BP29" s="10"/>
      <c r="BQ29" s="10"/>
      <c r="BR29" s="10"/>
      <c r="BS29" s="10"/>
      <c r="BT29" s="10"/>
      <c r="BU29" s="10"/>
      <c r="BV29" s="10"/>
    </row>
    <row r="30" spans="1:74" x14ac:dyDescent="0.2">
      <c r="A30" s="54" t="s">
        <v>28</v>
      </c>
      <c r="B30" s="7">
        <v>63101.483075248325</v>
      </c>
      <c r="C30" s="7">
        <v>206912.89980991132</v>
      </c>
      <c r="D30" s="7">
        <v>35003.019311001772</v>
      </c>
      <c r="E30" s="7">
        <v>129059.34106501317</v>
      </c>
      <c r="F30" s="7">
        <v>35259.264660455359</v>
      </c>
      <c r="G30" s="7">
        <v>23470.340421674049</v>
      </c>
      <c r="H30" s="7">
        <v>80527.34281203564</v>
      </c>
      <c r="I30" s="7">
        <v>53955.229280556392</v>
      </c>
      <c r="J30" s="7">
        <v>136440.20361312697</v>
      </c>
      <c r="K30" s="7">
        <v>24194.481078268462</v>
      </c>
      <c r="L30" s="7">
        <v>787923.60512729152</v>
      </c>
      <c r="M30" s="7">
        <v>159560.78127673213</v>
      </c>
      <c r="N30" s="7">
        <v>947484.38640402362</v>
      </c>
      <c r="O30" s="24"/>
      <c r="P30" s="54" t="s">
        <v>28</v>
      </c>
      <c r="Q30" s="25">
        <v>669201.29276762577</v>
      </c>
      <c r="R30" s="25">
        <v>8702.2673170821745</v>
      </c>
      <c r="S30" s="25">
        <v>199995.44314268889</v>
      </c>
      <c r="T30" s="25">
        <v>173476.36524355022</v>
      </c>
      <c r="U30" s="25">
        <v>-7176.1703218916664</v>
      </c>
      <c r="V30" s="25">
        <v>0.836776312407011</v>
      </c>
      <c r="W30" s="25">
        <v>309152.96382916928</v>
      </c>
      <c r="X30" s="25">
        <v>405868.61235051346</v>
      </c>
      <c r="Y30" s="25">
        <v>947484.38640402362</v>
      </c>
      <c r="Z30" s="24"/>
      <c r="AA30" s="24"/>
      <c r="AB30" s="24"/>
      <c r="AC30" s="24"/>
      <c r="AD30" s="24"/>
      <c r="AE30" s="24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3"/>
      <c r="BN30" s="5"/>
      <c r="BO30" s="10"/>
      <c r="BP30" s="10"/>
      <c r="BQ30" s="10"/>
      <c r="BR30" s="10"/>
      <c r="BS30" s="10"/>
      <c r="BT30" s="10"/>
      <c r="BU30" s="10"/>
      <c r="BV30" s="10"/>
    </row>
    <row r="31" spans="1:74" x14ac:dyDescent="0.2">
      <c r="A31" s="54" t="s">
        <v>29</v>
      </c>
      <c r="B31" s="7">
        <v>49150.25101149088</v>
      </c>
      <c r="C31" s="7">
        <v>209157.00778566327</v>
      </c>
      <c r="D31" s="7">
        <v>15136.364194020687</v>
      </c>
      <c r="E31" s="7">
        <v>119329.73382401727</v>
      </c>
      <c r="F31" s="7">
        <v>35582.941063138962</v>
      </c>
      <c r="G31" s="7">
        <v>24497.663716398722</v>
      </c>
      <c r="H31" s="7">
        <v>72393.446915772773</v>
      </c>
      <c r="I31" s="7">
        <v>57108.327447723874</v>
      </c>
      <c r="J31" s="7">
        <v>125676.23883647677</v>
      </c>
      <c r="K31" s="7">
        <v>25442.496643586954</v>
      </c>
      <c r="L31" s="7">
        <v>733474.47143828974</v>
      </c>
      <c r="M31" s="7">
        <v>119405.60168510962</v>
      </c>
      <c r="N31" s="7">
        <v>852880.0731233994</v>
      </c>
      <c r="O31" s="24"/>
      <c r="P31" s="54" t="s">
        <v>29</v>
      </c>
      <c r="Q31" s="25">
        <v>625095.6452724071</v>
      </c>
      <c r="R31" s="25">
        <v>8300.5778916869003</v>
      </c>
      <c r="S31" s="25">
        <v>181067.91034836575</v>
      </c>
      <c r="T31" s="25">
        <v>125193.63084486801</v>
      </c>
      <c r="U31" s="25">
        <v>26933.447498397669</v>
      </c>
      <c r="V31" s="25">
        <v>0.86833124372634696</v>
      </c>
      <c r="W31" s="25">
        <v>274629.25992043142</v>
      </c>
      <c r="X31" s="25">
        <v>388341.26698400121</v>
      </c>
      <c r="Y31" s="25">
        <v>852880.0731233994</v>
      </c>
      <c r="Z31" s="24"/>
      <c r="AA31" s="24"/>
      <c r="AB31" s="24"/>
      <c r="AC31" s="24"/>
      <c r="AD31" s="24"/>
      <c r="AE31" s="24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3"/>
      <c r="BN31" s="5"/>
      <c r="BO31" s="10"/>
      <c r="BP31" s="10"/>
      <c r="BQ31" s="10"/>
      <c r="BR31" s="10"/>
      <c r="BS31" s="10"/>
      <c r="BT31" s="10"/>
      <c r="BU31" s="10"/>
      <c r="BV31" s="10"/>
    </row>
    <row r="32" spans="1:74" x14ac:dyDescent="0.2">
      <c r="A32" s="54" t="s">
        <v>30</v>
      </c>
      <c r="B32" s="7">
        <v>56050.995628303899</v>
      </c>
      <c r="C32" s="7">
        <v>214294.81470221418</v>
      </c>
      <c r="D32" s="7">
        <v>30438.842217001351</v>
      </c>
      <c r="E32" s="7">
        <v>132056.26004331646</v>
      </c>
      <c r="F32" s="7">
        <v>37096.459389305732</v>
      </c>
      <c r="G32" s="7">
        <v>25323.747910337457</v>
      </c>
      <c r="H32" s="7">
        <v>73687.221495314661</v>
      </c>
      <c r="I32" s="7">
        <v>57248.151043772981</v>
      </c>
      <c r="J32" s="7">
        <v>134195.13138041127</v>
      </c>
      <c r="K32" s="7">
        <v>25525.548919793564</v>
      </c>
      <c r="L32" s="7">
        <v>785917.17272977158</v>
      </c>
      <c r="M32" s="7">
        <v>137494.89862053687</v>
      </c>
      <c r="N32" s="7">
        <v>923412.07135030848</v>
      </c>
      <c r="O32" s="24"/>
      <c r="P32" s="54" t="s">
        <v>30</v>
      </c>
      <c r="Q32" s="25">
        <v>683096.29351977364</v>
      </c>
      <c r="R32" s="25">
        <v>8640.5793233647564</v>
      </c>
      <c r="S32" s="25">
        <v>195477.81028269127</v>
      </c>
      <c r="T32" s="25">
        <v>153853.46682639871</v>
      </c>
      <c r="U32" s="25">
        <v>-15100.15032816038</v>
      </c>
      <c r="V32" s="25">
        <v>0.90081934027735699</v>
      </c>
      <c r="W32" s="25">
        <v>292712.94327315217</v>
      </c>
      <c r="X32" s="25">
        <v>395269.77236625209</v>
      </c>
      <c r="Y32" s="25">
        <v>923412.07135030848</v>
      </c>
      <c r="Z32" s="24"/>
      <c r="AA32" s="24"/>
      <c r="AB32" s="24"/>
      <c r="AC32" s="24"/>
      <c r="AD32" s="24"/>
      <c r="AE32" s="24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3"/>
      <c r="BN32" s="5"/>
      <c r="BO32" s="10"/>
      <c r="BP32" s="10"/>
      <c r="BQ32" s="10"/>
      <c r="BR32" s="10"/>
      <c r="BS32" s="10"/>
      <c r="BT32" s="10"/>
      <c r="BU32" s="10"/>
      <c r="BV32" s="10"/>
    </row>
    <row r="33" spans="1:74" x14ac:dyDescent="0.2">
      <c r="A33" s="54" t="s">
        <v>31</v>
      </c>
      <c r="B33" s="7">
        <v>69405.72398136706</v>
      </c>
      <c r="C33" s="7">
        <v>217242.8931053314</v>
      </c>
      <c r="D33" s="7">
        <v>37103.363105271303</v>
      </c>
      <c r="E33" s="7">
        <v>137399.32468074517</v>
      </c>
      <c r="F33" s="7">
        <v>39430.474406338159</v>
      </c>
      <c r="G33" s="7">
        <v>25112.392990808123</v>
      </c>
      <c r="H33" s="7">
        <v>76870.257972529362</v>
      </c>
      <c r="I33" s="7">
        <v>57145.048904863412</v>
      </c>
      <c r="J33" s="7">
        <v>131915.88198704962</v>
      </c>
      <c r="K33" s="7">
        <v>25650.125408051037</v>
      </c>
      <c r="L33" s="7">
        <v>817275.48654235457</v>
      </c>
      <c r="M33" s="7">
        <v>150129.53803784749</v>
      </c>
      <c r="N33" s="7">
        <v>967405.02458020207</v>
      </c>
      <c r="O33" s="24"/>
      <c r="P33" s="54" t="s">
        <v>31</v>
      </c>
      <c r="Q33" s="25">
        <v>698792.5869576995</v>
      </c>
      <c r="R33" s="25">
        <v>9097.6153826325863</v>
      </c>
      <c r="S33" s="25">
        <v>194708.54274757562</v>
      </c>
      <c r="T33" s="25">
        <v>169968.71455677686</v>
      </c>
      <c r="U33" s="25">
        <v>1407.3319059049245</v>
      </c>
      <c r="V33" s="25">
        <v>0.93426010137804505</v>
      </c>
      <c r="W33" s="25">
        <v>311153.63019074401</v>
      </c>
      <c r="X33" s="25">
        <v>417724.33142123284</v>
      </c>
      <c r="Y33" s="25">
        <v>967405.02458020207</v>
      </c>
      <c r="Z33" s="24"/>
      <c r="AA33" s="24"/>
      <c r="AB33" s="24"/>
      <c r="AC33" s="24"/>
      <c r="AD33" s="24"/>
      <c r="AE33" s="24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3"/>
      <c r="BN33" s="5"/>
      <c r="BO33" s="10"/>
      <c r="BP33" s="10"/>
      <c r="BQ33" s="10"/>
      <c r="BR33" s="10"/>
      <c r="BS33" s="10"/>
      <c r="BT33" s="10"/>
      <c r="BU33" s="10"/>
      <c r="BV33" s="10"/>
    </row>
    <row r="34" spans="1:74" x14ac:dyDescent="0.2">
      <c r="A34" s="54" t="s">
        <v>32</v>
      </c>
      <c r="B34" s="7">
        <v>63977.572319743209</v>
      </c>
      <c r="C34" s="7">
        <v>232902.26187119226</v>
      </c>
      <c r="D34" s="7">
        <v>44147.574538818386</v>
      </c>
      <c r="E34" s="7">
        <v>139462.8984816061</v>
      </c>
      <c r="F34" s="7">
        <v>40321.987022586902</v>
      </c>
      <c r="G34" s="7">
        <v>25335.183304480444</v>
      </c>
      <c r="H34" s="7">
        <v>78450.414574009963</v>
      </c>
      <c r="I34" s="7">
        <v>57383.844529015114</v>
      </c>
      <c r="J34" s="7">
        <v>146219.68250349455</v>
      </c>
      <c r="K34" s="7">
        <v>25973.839312259734</v>
      </c>
      <c r="L34" s="7">
        <v>854175.25845720654</v>
      </c>
      <c r="M34" s="7">
        <v>160544.90569742164</v>
      </c>
      <c r="N34" s="7">
        <v>1014720.1641546282</v>
      </c>
      <c r="O34" s="24"/>
      <c r="P34" s="54" t="s">
        <v>32</v>
      </c>
      <c r="Q34" s="25">
        <v>708659.19030580868</v>
      </c>
      <c r="R34" s="25">
        <v>9944.7887549753486</v>
      </c>
      <c r="S34" s="25">
        <v>215753.56910104203</v>
      </c>
      <c r="T34" s="25">
        <v>202126.39944951524</v>
      </c>
      <c r="U34" s="25">
        <v>17763.975235877093</v>
      </c>
      <c r="V34" s="25">
        <v>0.96867359813457099</v>
      </c>
      <c r="W34" s="25">
        <v>313808.56527692353</v>
      </c>
      <c r="X34" s="25">
        <v>453337.29264311178</v>
      </c>
      <c r="Y34" s="25">
        <v>1014720.1641546282</v>
      </c>
      <c r="Z34" s="24"/>
      <c r="AA34" s="24"/>
      <c r="AB34" s="24"/>
      <c r="AC34" s="24"/>
      <c r="AD34" s="24"/>
      <c r="AE34" s="24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3"/>
      <c r="BN34" s="5"/>
      <c r="BO34" s="10"/>
      <c r="BP34" s="10"/>
      <c r="BQ34" s="10"/>
      <c r="BR34" s="10"/>
      <c r="BS34" s="10"/>
      <c r="BT34" s="10"/>
      <c r="BU34" s="10"/>
      <c r="BV34" s="10"/>
    </row>
    <row r="35" spans="1:74" x14ac:dyDescent="0.2">
      <c r="A35" s="54" t="s">
        <v>33</v>
      </c>
      <c r="B35" s="7">
        <v>41530.27044519053</v>
      </c>
      <c r="C35" s="7">
        <v>207418.31084062473</v>
      </c>
      <c r="D35" s="7">
        <v>20729.756280523434</v>
      </c>
      <c r="E35" s="7">
        <v>117555.00846896743</v>
      </c>
      <c r="F35" s="7">
        <v>39409.309878094362</v>
      </c>
      <c r="G35" s="7">
        <v>25712.488063372602</v>
      </c>
      <c r="H35" s="7">
        <v>72755.68589426059</v>
      </c>
      <c r="I35" s="7">
        <v>56806.025573380743</v>
      </c>
      <c r="J35" s="7">
        <v>135465.85363533866</v>
      </c>
      <c r="K35" s="7">
        <v>25680.127749845557</v>
      </c>
      <c r="L35" s="7">
        <v>743062.83682959876</v>
      </c>
      <c r="M35" s="7">
        <v>119749.60040484687</v>
      </c>
      <c r="N35" s="7">
        <v>862812.43723444559</v>
      </c>
      <c r="O35" s="24"/>
      <c r="P35" s="54" t="s">
        <v>33</v>
      </c>
      <c r="Q35" s="25">
        <v>642410.89763502614</v>
      </c>
      <c r="R35" s="25">
        <v>10673.575864083055</v>
      </c>
      <c r="S35" s="25">
        <v>204049.24638493848</v>
      </c>
      <c r="T35" s="25">
        <v>158259.88872149173</v>
      </c>
      <c r="U35" s="25">
        <v>-4980.6037280700402</v>
      </c>
      <c r="V35" s="25">
        <v>1.00408048548791</v>
      </c>
      <c r="W35" s="25">
        <v>278849.16896891943</v>
      </c>
      <c r="X35" s="25">
        <v>426450.74069242855</v>
      </c>
      <c r="Y35" s="25">
        <v>862812.43723444559</v>
      </c>
      <c r="Z35" s="24"/>
      <c r="AA35" s="24"/>
      <c r="AB35" s="24"/>
      <c r="AC35" s="24"/>
      <c r="AD35" s="24"/>
      <c r="AE35" s="24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3"/>
      <c r="BN35" s="5"/>
      <c r="BO35" s="10"/>
      <c r="BP35" s="10"/>
      <c r="BQ35" s="10"/>
      <c r="BR35" s="10"/>
      <c r="BS35" s="10"/>
      <c r="BT35" s="10"/>
      <c r="BU35" s="10"/>
      <c r="BV35" s="10"/>
    </row>
    <row r="36" spans="1:74" x14ac:dyDescent="0.2">
      <c r="A36" s="54" t="s">
        <v>34</v>
      </c>
      <c r="B36" s="7">
        <v>49652.058597857656</v>
      </c>
      <c r="C36" s="7">
        <v>227407.3612999841</v>
      </c>
      <c r="D36" s="7">
        <v>37054.289434102524</v>
      </c>
      <c r="E36" s="7">
        <v>136458.17563496667</v>
      </c>
      <c r="F36" s="7">
        <v>41832.736515258912</v>
      </c>
      <c r="G36" s="7">
        <v>27044.767625007185</v>
      </c>
      <c r="H36" s="7">
        <v>81713.837725955949</v>
      </c>
      <c r="I36" s="7">
        <v>59715.146415216572</v>
      </c>
      <c r="J36" s="7">
        <v>144116.66329009054</v>
      </c>
      <c r="K36" s="7">
        <v>25840.529349085744</v>
      </c>
      <c r="L36" s="7">
        <v>830835.56588752614</v>
      </c>
      <c r="M36" s="7">
        <v>155225.35105175863</v>
      </c>
      <c r="N36" s="7">
        <v>986060.91693928477</v>
      </c>
      <c r="O36" s="24"/>
      <c r="P36" s="54" t="s">
        <v>34</v>
      </c>
      <c r="Q36" s="25">
        <v>715975.81885501649</v>
      </c>
      <c r="R36" s="25">
        <v>10952.772984229685</v>
      </c>
      <c r="S36" s="25">
        <v>216580.29828847011</v>
      </c>
      <c r="T36" s="25">
        <v>206292.56964334071</v>
      </c>
      <c r="U36" s="25">
        <v>-33712.126635528984</v>
      </c>
      <c r="V36" s="25">
        <v>1.0268354750879101</v>
      </c>
      <c r="W36" s="25">
        <v>345784.1855066843</v>
      </c>
      <c r="X36" s="25">
        <v>475813.62853840279</v>
      </c>
      <c r="Y36" s="25">
        <v>986060.91693928477</v>
      </c>
      <c r="Z36" s="24"/>
      <c r="AA36" s="24"/>
      <c r="AB36" s="24"/>
      <c r="AC36" s="24"/>
      <c r="AD36" s="24"/>
      <c r="AE36" s="24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3"/>
      <c r="BN36" s="5"/>
      <c r="BO36" s="10"/>
      <c r="BP36" s="10"/>
      <c r="BQ36" s="10"/>
      <c r="BR36" s="10"/>
      <c r="BS36" s="10"/>
      <c r="BT36" s="10"/>
      <c r="BU36" s="10"/>
      <c r="BV36" s="10"/>
    </row>
    <row r="37" spans="1:74" x14ac:dyDescent="0.2">
      <c r="A37" s="54" t="s">
        <v>35</v>
      </c>
      <c r="B37" s="7">
        <v>74623.531119229083</v>
      </c>
      <c r="C37" s="7">
        <v>231709.91919765627</v>
      </c>
      <c r="D37" s="7">
        <v>40113.80528926407</v>
      </c>
      <c r="E37" s="7">
        <v>141028.01694868199</v>
      </c>
      <c r="F37" s="7">
        <v>42041.596418165645</v>
      </c>
      <c r="G37" s="7">
        <v>26793.828821265382</v>
      </c>
      <c r="H37" s="7">
        <v>85913.097783317004</v>
      </c>
      <c r="I37" s="7">
        <v>62101.849662711524</v>
      </c>
      <c r="J37" s="7">
        <v>137519.776482129</v>
      </c>
      <c r="K37" s="7">
        <v>26233.026238785358</v>
      </c>
      <c r="L37" s="7">
        <v>868078.44796120503</v>
      </c>
      <c r="M37" s="7">
        <v>164247.69460978106</v>
      </c>
      <c r="N37" s="7">
        <v>1032326.1425709861</v>
      </c>
      <c r="O37" s="24"/>
      <c r="P37" s="54" t="s">
        <v>35</v>
      </c>
      <c r="Q37" s="25">
        <v>744649.30177152168</v>
      </c>
      <c r="R37" s="25">
        <v>10755.255797951455</v>
      </c>
      <c r="S37" s="25">
        <v>205381.02072452503</v>
      </c>
      <c r="T37" s="25">
        <v>215502.08188998036</v>
      </c>
      <c r="U37" s="25">
        <v>-27625.619455155567</v>
      </c>
      <c r="V37" s="25">
        <v>1.03695222445303</v>
      </c>
      <c r="W37" s="25">
        <v>364848.57331061183</v>
      </c>
      <c r="X37" s="25">
        <v>481185.50842067343</v>
      </c>
      <c r="Y37" s="25">
        <v>1032326.1425709861</v>
      </c>
      <c r="Z37" s="24"/>
      <c r="AA37" s="24"/>
      <c r="AB37" s="24"/>
      <c r="AC37" s="24"/>
      <c r="AD37" s="24"/>
      <c r="AE37" s="24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3"/>
      <c r="BN37" s="5"/>
      <c r="BO37" s="10"/>
      <c r="BP37" s="10"/>
      <c r="BQ37" s="10"/>
      <c r="BR37" s="10"/>
      <c r="BS37" s="10"/>
      <c r="BT37" s="10"/>
      <c r="BU37" s="10"/>
      <c r="BV37" s="10"/>
    </row>
    <row r="38" spans="1:74" x14ac:dyDescent="0.2">
      <c r="A38" s="54" t="s">
        <v>36</v>
      </c>
      <c r="B38" s="7">
        <v>73998.769762200347</v>
      </c>
      <c r="C38" s="7">
        <v>272103.6987940183</v>
      </c>
      <c r="D38" s="7">
        <v>35513.463717553459</v>
      </c>
      <c r="E38" s="7">
        <v>142686.81614561373</v>
      </c>
      <c r="F38" s="7">
        <v>44653.355893629981</v>
      </c>
      <c r="G38" s="7">
        <v>26696.652478119937</v>
      </c>
      <c r="H38" s="7">
        <v>85949.86946960428</v>
      </c>
      <c r="I38" s="7">
        <v>64623.936571936523</v>
      </c>
      <c r="J38" s="7">
        <v>154655.94122849882</v>
      </c>
      <c r="K38" s="7">
        <v>26936.83572204773</v>
      </c>
      <c r="L38" s="7">
        <v>927819.33978322276</v>
      </c>
      <c r="M38" s="7">
        <v>158864.63802843296</v>
      </c>
      <c r="N38" s="7">
        <v>1086683.9778116557</v>
      </c>
      <c r="O38" s="24"/>
      <c r="P38" s="54" t="s">
        <v>36</v>
      </c>
      <c r="Q38" s="25">
        <v>748454.38099251594</v>
      </c>
      <c r="R38" s="25">
        <v>9965.6750708190848</v>
      </c>
      <c r="S38" s="25">
        <v>226514.50214867899</v>
      </c>
      <c r="T38" s="25">
        <v>211492.53042828006</v>
      </c>
      <c r="U38" s="25">
        <v>21141.012044701027</v>
      </c>
      <c r="V38" s="25">
        <v>1.0344368056445501</v>
      </c>
      <c r="W38" s="25">
        <v>376445.07889155712</v>
      </c>
      <c r="X38" s="25">
        <v>507330.23620170227</v>
      </c>
      <c r="Y38" s="25">
        <v>1086683.9778116557</v>
      </c>
      <c r="Z38" s="24"/>
      <c r="AA38" s="24"/>
      <c r="AB38" s="24"/>
      <c r="AC38" s="24"/>
      <c r="AD38" s="24"/>
      <c r="AE38" s="24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3"/>
      <c r="BN38" s="5"/>
      <c r="BO38" s="10"/>
      <c r="BP38" s="10"/>
      <c r="BQ38" s="10"/>
      <c r="BR38" s="10"/>
      <c r="BS38" s="10"/>
      <c r="BT38" s="10"/>
      <c r="BU38" s="10"/>
      <c r="BV38" s="10"/>
    </row>
    <row r="39" spans="1:74" x14ac:dyDescent="0.2">
      <c r="A39" s="54" t="s">
        <v>38</v>
      </c>
      <c r="B39" s="7">
        <v>58969.347074385027</v>
      </c>
      <c r="C39" s="7">
        <v>251304.6084568013</v>
      </c>
      <c r="D39" s="7">
        <v>19448.973031023022</v>
      </c>
      <c r="E39" s="7">
        <v>125882.25303821618</v>
      </c>
      <c r="F39" s="7">
        <v>47801.327645535086</v>
      </c>
      <c r="G39" s="7">
        <v>27104.907213961425</v>
      </c>
      <c r="H39" s="7">
        <v>76188.728064639654</v>
      </c>
      <c r="I39" s="7">
        <v>66357.913602424465</v>
      </c>
      <c r="J39" s="7">
        <v>141195.83423708941</v>
      </c>
      <c r="K39" s="7">
        <v>27359.094391830644</v>
      </c>
      <c r="L39" s="7">
        <v>841612.98675590637</v>
      </c>
      <c r="M39" s="7">
        <v>138707.23724686992</v>
      </c>
      <c r="N39" s="7">
        <v>980320.22400277632</v>
      </c>
      <c r="O39" s="24"/>
      <c r="P39" s="54" t="s">
        <v>38</v>
      </c>
      <c r="Q39" s="25">
        <v>679795.46232939058</v>
      </c>
      <c r="R39" s="25">
        <v>11388.75755231985</v>
      </c>
      <c r="S39" s="25">
        <v>205398.28082538908</v>
      </c>
      <c r="T39" s="25">
        <v>152269.26001519145</v>
      </c>
      <c r="U39" s="25">
        <v>36368.436436747783</v>
      </c>
      <c r="V39" s="25">
        <v>1.019287708911</v>
      </c>
      <c r="W39" s="25">
        <v>334630.32562089304</v>
      </c>
      <c r="X39" s="25">
        <v>439531.31806486426</v>
      </c>
      <c r="Y39" s="25">
        <v>980320.22400277632</v>
      </c>
      <c r="Z39" s="24"/>
      <c r="AA39" s="24"/>
      <c r="AB39" s="24"/>
      <c r="AC39" s="24"/>
      <c r="AD39" s="24"/>
      <c r="AE39" s="24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3"/>
      <c r="BN39" s="5"/>
      <c r="BO39" s="10"/>
      <c r="BP39" s="10"/>
      <c r="BQ39" s="10"/>
      <c r="BR39" s="10"/>
      <c r="BS39" s="10"/>
      <c r="BT39" s="10"/>
      <c r="BU39" s="10"/>
      <c r="BV39" s="10"/>
    </row>
    <row r="40" spans="1:74" x14ac:dyDescent="0.2">
      <c r="A40" s="54" t="s">
        <v>39</v>
      </c>
      <c r="B40" s="7">
        <v>67761.595373389704</v>
      </c>
      <c r="C40" s="7">
        <v>270750.42075780488</v>
      </c>
      <c r="D40" s="7">
        <v>24840.83356719109</v>
      </c>
      <c r="E40" s="7">
        <v>140498.9819144276</v>
      </c>
      <c r="F40" s="7">
        <v>48348.914516036471</v>
      </c>
      <c r="G40" s="7">
        <v>28157.747825489419</v>
      </c>
      <c r="H40" s="7">
        <v>80605.672739639427</v>
      </c>
      <c r="I40" s="7">
        <v>67522.700807487403</v>
      </c>
      <c r="J40" s="7">
        <v>146094.23034848447</v>
      </c>
      <c r="K40" s="7">
        <v>27153.213670752142</v>
      </c>
      <c r="L40" s="7">
        <v>901734.31152070267</v>
      </c>
      <c r="M40" s="7">
        <v>170046.36247801481</v>
      </c>
      <c r="N40" s="7">
        <v>1071780.6739987175</v>
      </c>
      <c r="O40" s="24"/>
      <c r="P40" s="54" t="s">
        <v>39</v>
      </c>
      <c r="Q40" s="25">
        <v>758323.19931931642</v>
      </c>
      <c r="R40" s="25">
        <v>9582.01290742526</v>
      </c>
      <c r="S40" s="25">
        <v>210369.42182112345</v>
      </c>
      <c r="T40" s="25">
        <v>168620.28746463763</v>
      </c>
      <c r="U40" s="25">
        <v>8328.316735768225</v>
      </c>
      <c r="V40" s="25">
        <v>1.0033995395433499</v>
      </c>
      <c r="W40" s="25">
        <v>397589.05477213475</v>
      </c>
      <c r="X40" s="25">
        <v>481032.62242122757</v>
      </c>
      <c r="Y40" s="25">
        <v>1071780.6739987175</v>
      </c>
      <c r="Z40" s="24"/>
      <c r="AA40" s="24"/>
      <c r="AB40" s="24"/>
      <c r="AC40" s="24"/>
      <c r="AD40" s="24"/>
      <c r="AE40" s="24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3"/>
      <c r="BN40" s="5"/>
      <c r="BO40" s="10"/>
      <c r="BP40" s="10"/>
      <c r="BQ40" s="10"/>
      <c r="BR40" s="10"/>
      <c r="BS40" s="10"/>
      <c r="BT40" s="10"/>
      <c r="BU40" s="10"/>
      <c r="BV40" s="10"/>
    </row>
    <row r="41" spans="1:74" x14ac:dyDescent="0.2">
      <c r="A41" s="54" t="s">
        <v>45</v>
      </c>
      <c r="B41" s="7">
        <v>72940.851384482623</v>
      </c>
      <c r="C41" s="7">
        <v>285238.93012683373</v>
      </c>
      <c r="D41" s="7">
        <v>34799.866674342222</v>
      </c>
      <c r="E41" s="7">
        <v>146901.09624233175</v>
      </c>
      <c r="F41" s="7">
        <v>48082.815569980739</v>
      </c>
      <c r="G41" s="7">
        <v>27120.734022356522</v>
      </c>
      <c r="H41" s="7">
        <v>85873.725680149772</v>
      </c>
      <c r="I41" s="7">
        <v>68468.934549178666</v>
      </c>
      <c r="J41" s="7">
        <v>149586.55473644467</v>
      </c>
      <c r="K41" s="7">
        <v>27841.836461553576</v>
      </c>
      <c r="L41" s="7">
        <v>946855.34544765414</v>
      </c>
      <c r="M41" s="7">
        <v>150142.03601641144</v>
      </c>
      <c r="N41" s="7">
        <v>1096997.3814640655</v>
      </c>
      <c r="O41" s="24"/>
      <c r="P41" s="54" t="s">
        <v>45</v>
      </c>
      <c r="Q41" s="25">
        <v>769245.96199615486</v>
      </c>
      <c r="R41" s="25">
        <v>9949.6155749338577</v>
      </c>
      <c r="S41" s="25">
        <v>214117.56371843736</v>
      </c>
      <c r="T41" s="25">
        <v>186035.30556562575</v>
      </c>
      <c r="U41" s="25">
        <v>-33119.296843587188</v>
      </c>
      <c r="V41" s="25">
        <v>0.98676276148071795</v>
      </c>
      <c r="W41" s="25">
        <v>463626.52289975702</v>
      </c>
      <c r="X41" s="25">
        <v>512859.2782100176</v>
      </c>
      <c r="Y41" s="25">
        <v>1096997.3814640655</v>
      </c>
      <c r="Z41" s="24"/>
      <c r="AA41" s="24"/>
      <c r="AB41" s="24"/>
      <c r="AC41" s="24"/>
      <c r="AD41" s="24"/>
      <c r="AE41" s="24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3"/>
      <c r="BN41" s="5"/>
      <c r="BO41" s="10"/>
      <c r="BP41" s="10"/>
      <c r="BQ41" s="10"/>
      <c r="BR41" s="10"/>
      <c r="BS41" s="10"/>
      <c r="BT41" s="10"/>
      <c r="BU41" s="10"/>
      <c r="BV41" s="10"/>
    </row>
    <row r="42" spans="1:74" x14ac:dyDescent="0.2">
      <c r="A42" s="54" t="s">
        <v>46</v>
      </c>
      <c r="B42" s="7">
        <v>71007.745351990365</v>
      </c>
      <c r="C42" s="7">
        <v>291367.89327599859</v>
      </c>
      <c r="D42" s="7">
        <v>36057.626521586164</v>
      </c>
      <c r="E42" s="7">
        <v>151316.80584824507</v>
      </c>
      <c r="F42" s="7">
        <v>48701.051998528004</v>
      </c>
      <c r="G42" s="7">
        <v>27200.651637337149</v>
      </c>
      <c r="H42" s="7">
        <v>87000.405618850156</v>
      </c>
      <c r="I42" s="7">
        <v>68372.223237387821</v>
      </c>
      <c r="J42" s="7">
        <v>163466.93298452289</v>
      </c>
      <c r="K42" s="7">
        <v>28144.901111040977</v>
      </c>
      <c r="L42" s="7">
        <v>972636.23758548708</v>
      </c>
      <c r="M42" s="7">
        <v>175002.87901125691</v>
      </c>
      <c r="N42" s="7">
        <v>1147639.1165967439</v>
      </c>
      <c r="O42" s="24"/>
      <c r="P42" s="54" t="s">
        <v>46</v>
      </c>
      <c r="Q42" s="25">
        <v>787454.0820433466</v>
      </c>
      <c r="R42" s="25">
        <v>9945.3005554192932</v>
      </c>
      <c r="S42" s="25">
        <v>233898.11643680441</v>
      </c>
      <c r="T42" s="25">
        <v>196603.92214957648</v>
      </c>
      <c r="U42" s="25">
        <v>20644.005171898287</v>
      </c>
      <c r="V42" s="25">
        <v>0.96936738934813305</v>
      </c>
      <c r="W42" s="25">
        <v>446679.59433519089</v>
      </c>
      <c r="X42" s="25">
        <v>547586.87346288154</v>
      </c>
      <c r="Y42" s="25">
        <v>1147639.1165967439</v>
      </c>
      <c r="Z42" s="24"/>
      <c r="AA42" s="24"/>
      <c r="AB42" s="24"/>
      <c r="AC42" s="24"/>
      <c r="AD42" s="24"/>
      <c r="AE42" s="24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3"/>
      <c r="BN42" s="5"/>
      <c r="BO42" s="10"/>
      <c r="BP42" s="10"/>
      <c r="BQ42" s="10"/>
      <c r="BR42" s="10"/>
      <c r="BS42" s="10"/>
      <c r="BT42" s="10"/>
      <c r="BU42" s="10"/>
      <c r="BV42" s="10"/>
    </row>
    <row r="43" spans="1:74" x14ac:dyDescent="0.2">
      <c r="A43" s="54" t="s">
        <v>47</v>
      </c>
      <c r="B43" s="7">
        <v>56139.870966597904</v>
      </c>
      <c r="C43" s="7">
        <v>254194.71721222813</v>
      </c>
      <c r="D43" s="7">
        <v>21139.319428522373</v>
      </c>
      <c r="E43" s="7">
        <v>127285.75880156437</v>
      </c>
      <c r="F43" s="7">
        <v>52187.410974363876</v>
      </c>
      <c r="G43" s="7">
        <v>27268.946693279588</v>
      </c>
      <c r="H43" s="7">
        <v>81338.499977089727</v>
      </c>
      <c r="I43" s="7">
        <v>70847.71360847789</v>
      </c>
      <c r="J43" s="7">
        <v>144300.82664366221</v>
      </c>
      <c r="K43" s="7">
        <v>28523.585301813873</v>
      </c>
      <c r="L43" s="7">
        <v>863226.64960759971</v>
      </c>
      <c r="M43" s="7">
        <v>138072.65907852582</v>
      </c>
      <c r="N43" s="7">
        <v>1001299.3086861256</v>
      </c>
      <c r="O43" s="24"/>
      <c r="P43" s="54" t="s">
        <v>47</v>
      </c>
      <c r="Q43" s="25">
        <v>703588.54491997894</v>
      </c>
      <c r="R43" s="25">
        <v>10253.399775158487</v>
      </c>
      <c r="S43" s="25">
        <v>206732.74138861732</v>
      </c>
      <c r="T43" s="25">
        <v>146686.08645910877</v>
      </c>
      <c r="U43" s="25">
        <v>3576.6276523442939</v>
      </c>
      <c r="V43" s="25">
        <v>0.95120298246335</v>
      </c>
      <c r="W43" s="25">
        <v>396315.6823976161</v>
      </c>
      <c r="X43" s="25">
        <v>465854.72510968108</v>
      </c>
      <c r="Y43" s="25">
        <v>1001299.3086861256</v>
      </c>
      <c r="Z43" s="24"/>
      <c r="AA43" s="24"/>
      <c r="AB43" s="24"/>
      <c r="AC43" s="24"/>
      <c r="AD43" s="24"/>
      <c r="AE43" s="24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3"/>
      <c r="BN43" s="5"/>
      <c r="BO43" s="10"/>
      <c r="BP43" s="10"/>
      <c r="BQ43" s="10"/>
      <c r="BR43" s="10"/>
      <c r="BS43" s="10"/>
      <c r="BT43" s="10"/>
      <c r="BU43" s="10"/>
      <c r="BV43" s="10"/>
    </row>
    <row r="44" spans="1:74" x14ac:dyDescent="0.2">
      <c r="A44" s="54" t="s">
        <v>48</v>
      </c>
      <c r="B44" s="7">
        <v>64527.720665616405</v>
      </c>
      <c r="C44" s="7">
        <v>260272.97118870684</v>
      </c>
      <c r="D44" s="7">
        <v>27937.633433374998</v>
      </c>
      <c r="E44" s="7">
        <v>142803.13956203422</v>
      </c>
      <c r="F44" s="7">
        <v>53562.264685572154</v>
      </c>
      <c r="G44" s="7">
        <v>28440.967476145997</v>
      </c>
      <c r="H44" s="7">
        <v>85102.052530556248</v>
      </c>
      <c r="I44" s="7">
        <v>71969.793430308157</v>
      </c>
      <c r="J44" s="7">
        <v>148179.24006572075</v>
      </c>
      <c r="K44" s="7">
        <v>29227.255296211657</v>
      </c>
      <c r="L44" s="7">
        <v>912023.03833424754</v>
      </c>
      <c r="M44" s="7">
        <v>172453.65703244778</v>
      </c>
      <c r="N44" s="7">
        <v>1084476.6953666953</v>
      </c>
      <c r="O44" s="24"/>
      <c r="P44" s="54" t="s">
        <v>48</v>
      </c>
      <c r="Q44" s="25">
        <v>762722.85857580567</v>
      </c>
      <c r="R44" s="25">
        <v>10407.823424143557</v>
      </c>
      <c r="S44" s="25">
        <v>212577.17580954367</v>
      </c>
      <c r="T44" s="25">
        <v>170378.8064594765</v>
      </c>
      <c r="U44" s="25">
        <v>12734.36387147964</v>
      </c>
      <c r="V44" s="25">
        <v>0.94987052091939095</v>
      </c>
      <c r="W44" s="25">
        <v>435503.47322794126</v>
      </c>
      <c r="X44" s="25">
        <v>519848.75587221608</v>
      </c>
      <c r="Y44" s="25">
        <v>1084476.6953666953</v>
      </c>
      <c r="Z44" s="24"/>
      <c r="AA44" s="24"/>
      <c r="AB44" s="24"/>
      <c r="AC44" s="24"/>
      <c r="AD44" s="24"/>
      <c r="AE44" s="24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3"/>
      <c r="BN44" s="5"/>
      <c r="BO44" s="10"/>
      <c r="BP44" s="10"/>
      <c r="BQ44" s="10"/>
      <c r="BR44" s="10"/>
      <c r="BS44" s="10"/>
      <c r="BT44" s="10"/>
      <c r="BU44" s="10"/>
      <c r="BV44" s="10"/>
    </row>
    <row r="45" spans="1:74" x14ac:dyDescent="0.2">
      <c r="A45" s="54" t="s">
        <v>49</v>
      </c>
      <c r="B45" s="7">
        <v>77487.587852220619</v>
      </c>
      <c r="C45" s="7">
        <v>242947.9661832407</v>
      </c>
      <c r="D45" s="7">
        <v>32238.975088893043</v>
      </c>
      <c r="E45" s="7">
        <v>151529.69742407178</v>
      </c>
      <c r="F45" s="7">
        <v>54114.562275708471</v>
      </c>
      <c r="G45" s="7">
        <v>27663.522995704116</v>
      </c>
      <c r="H45" s="7">
        <v>90400.139583321419</v>
      </c>
      <c r="I45" s="7">
        <v>72773.767689978064</v>
      </c>
      <c r="J45" s="7">
        <v>147994.9015359318</v>
      </c>
      <c r="K45" s="7">
        <v>29022.749861324326</v>
      </c>
      <c r="L45" s="7">
        <v>926173.87049039418</v>
      </c>
      <c r="M45" s="7">
        <v>166786.72497266979</v>
      </c>
      <c r="N45" s="7">
        <v>1092960.595463064</v>
      </c>
      <c r="O45" s="24"/>
      <c r="P45" s="54" t="s">
        <v>49</v>
      </c>
      <c r="Q45" s="25">
        <v>775261.49837199342</v>
      </c>
      <c r="R45" s="25">
        <v>10791.860226581799</v>
      </c>
      <c r="S45" s="25">
        <v>212734.83266146132</v>
      </c>
      <c r="T45" s="25">
        <v>173326.00072810758</v>
      </c>
      <c r="U45" s="25">
        <v>9748.5204248139635</v>
      </c>
      <c r="V45" s="25">
        <v>0.96536920497437395</v>
      </c>
      <c r="W45" s="25">
        <v>448286.17840463377</v>
      </c>
      <c r="X45" s="25">
        <v>537189.26072373299</v>
      </c>
      <c r="Y45" s="25">
        <v>1092960.595463064</v>
      </c>
      <c r="Z45" s="24"/>
      <c r="AA45" s="24"/>
      <c r="AB45" s="24"/>
      <c r="AC45" s="24"/>
      <c r="AD45" s="24"/>
      <c r="AE45" s="24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3"/>
      <c r="BN45" s="5"/>
      <c r="BO45" s="10"/>
      <c r="BP45" s="10"/>
      <c r="BQ45" s="10"/>
      <c r="BR45" s="10"/>
      <c r="BS45" s="10"/>
      <c r="BT45" s="10"/>
      <c r="BU45" s="10"/>
      <c r="BV45" s="10"/>
    </row>
    <row r="46" spans="1:74" x14ac:dyDescent="0.2">
      <c r="A46" s="54" t="s">
        <v>50</v>
      </c>
      <c r="B46" s="26">
        <v>67459.231702860765</v>
      </c>
      <c r="C46" s="26">
        <v>265903.30081916886</v>
      </c>
      <c r="D46" s="26">
        <v>42202.039317046903</v>
      </c>
      <c r="E46" s="26">
        <v>156868.18169446112</v>
      </c>
      <c r="F46" s="26">
        <v>55583.678537854823</v>
      </c>
      <c r="G46" s="26">
        <v>28619.814156981411</v>
      </c>
      <c r="H46" s="26">
        <v>93309.950762661989</v>
      </c>
      <c r="I46" s="26">
        <v>72080.310498027509</v>
      </c>
      <c r="J46" s="26">
        <v>160815.74802780148</v>
      </c>
      <c r="K46" s="26">
        <v>29221.951880414723</v>
      </c>
      <c r="L46" s="26">
        <v>972064.20739727956</v>
      </c>
      <c r="M46" s="26">
        <v>191165.897078754</v>
      </c>
      <c r="N46" s="26">
        <v>1163230.1044760335</v>
      </c>
      <c r="O46" s="24"/>
      <c r="P46" s="54" t="s">
        <v>50</v>
      </c>
      <c r="Q46" s="25">
        <v>816201.21052256157</v>
      </c>
      <c r="R46" s="25">
        <v>11099.898816129327</v>
      </c>
      <c r="S46" s="25">
        <v>229990.38398285047</v>
      </c>
      <c r="T46" s="25">
        <v>198740.43335718452</v>
      </c>
      <c r="U46" s="25">
        <v>268.19638859992847</v>
      </c>
      <c r="V46" s="25">
        <v>0.99770833692055905</v>
      </c>
      <c r="W46" s="25">
        <v>470713.11960518884</v>
      </c>
      <c r="X46" s="25">
        <v>563784.13590481807</v>
      </c>
      <c r="Y46" s="25">
        <v>1163230.1044760335</v>
      </c>
      <c r="Z46" s="24"/>
      <c r="AA46" s="24"/>
      <c r="AB46" s="24"/>
      <c r="AC46" s="24"/>
      <c r="AD46" s="24"/>
      <c r="AE46" s="24"/>
    </row>
    <row r="47" spans="1:74" x14ac:dyDescent="0.2">
      <c r="A47" s="54" t="s">
        <v>77</v>
      </c>
      <c r="B47" s="26">
        <v>50005.823253003182</v>
      </c>
      <c r="C47" s="26">
        <v>248170.31651712491</v>
      </c>
      <c r="D47" s="26">
        <v>22214.941037429235</v>
      </c>
      <c r="E47" s="26">
        <v>143387.46903291033</v>
      </c>
      <c r="F47" s="26">
        <v>55436.28161310291</v>
      </c>
      <c r="G47" s="26">
        <v>30114.537685905754</v>
      </c>
      <c r="H47" s="26">
        <v>88388.143754759803</v>
      </c>
      <c r="I47" s="26">
        <v>75445.434291963378</v>
      </c>
      <c r="J47" s="26">
        <v>128782.17235010176</v>
      </c>
      <c r="K47" s="26">
        <v>31377.52357066593</v>
      </c>
      <c r="L47" s="26">
        <v>873322.64310696675</v>
      </c>
      <c r="M47" s="26">
        <v>150000.71750906622</v>
      </c>
      <c r="N47" s="26">
        <v>1023323.360616033</v>
      </c>
      <c r="O47" s="24"/>
      <c r="P47" s="54" t="s">
        <v>77</v>
      </c>
      <c r="Q47" s="25">
        <v>710964.84566900251</v>
      </c>
      <c r="R47" s="25">
        <v>11558.852654624139</v>
      </c>
      <c r="S47" s="25">
        <v>192998.68730196811</v>
      </c>
      <c r="T47" s="25">
        <v>157939.78245737148</v>
      </c>
      <c r="U47" s="25">
        <v>36512.865220335894</v>
      </c>
      <c r="V47" s="25">
        <v>1.0327463184548273</v>
      </c>
      <c r="W47" s="25">
        <v>444601.40894019272</v>
      </c>
      <c r="X47" s="25">
        <v>531254.11437378044</v>
      </c>
      <c r="Y47" s="25">
        <v>1023323.360616033</v>
      </c>
      <c r="Z47" s="24"/>
      <c r="AA47" s="24"/>
      <c r="AB47" s="24"/>
      <c r="AC47" s="24"/>
      <c r="AD47" s="24"/>
      <c r="AE47" s="24"/>
    </row>
    <row r="48" spans="1:74" x14ac:dyDescent="0.2">
      <c r="A48" s="54" t="s">
        <v>78</v>
      </c>
      <c r="B48" s="26">
        <v>56355.574821490984</v>
      </c>
      <c r="C48" s="26">
        <v>267307.44909381034</v>
      </c>
      <c r="D48" s="26">
        <v>35668.083360637</v>
      </c>
      <c r="E48" s="26">
        <v>162381.95891825296</v>
      </c>
      <c r="F48" s="26">
        <v>56201.745270965112</v>
      </c>
      <c r="G48" s="26">
        <v>30326.162505835033</v>
      </c>
      <c r="H48" s="26">
        <v>90080.159336527955</v>
      </c>
      <c r="I48" s="26">
        <v>75053.164298815464</v>
      </c>
      <c r="J48" s="26">
        <v>133229.24088381405</v>
      </c>
      <c r="K48" s="26">
        <v>30811.813355283488</v>
      </c>
      <c r="L48" s="26">
        <v>937415.35184543254</v>
      </c>
      <c r="M48" s="26">
        <v>179298.1149135647</v>
      </c>
      <c r="N48" s="26">
        <v>1116713.4667589972</v>
      </c>
      <c r="O48" s="24"/>
      <c r="P48" s="54" t="s">
        <v>78</v>
      </c>
      <c r="Q48" s="25">
        <v>794008.02525972738</v>
      </c>
      <c r="R48" s="25">
        <v>11700.394116104708</v>
      </c>
      <c r="S48" s="25">
        <v>199620.06287649623</v>
      </c>
      <c r="T48" s="25">
        <v>188284.01327689306</v>
      </c>
      <c r="U48" s="25">
        <v>-8988.9995194091462</v>
      </c>
      <c r="V48" s="25">
        <v>1.071555640231292</v>
      </c>
      <c r="W48" s="25">
        <v>500262.85119061265</v>
      </c>
      <c r="X48" s="25">
        <v>568173.95199706813</v>
      </c>
      <c r="Y48" s="25">
        <v>1116713.4667589972</v>
      </c>
      <c r="Z48" s="24"/>
      <c r="AA48" s="24"/>
      <c r="AB48" s="24"/>
      <c r="AC48" s="24"/>
      <c r="AD48" s="24"/>
      <c r="AE48" s="24"/>
    </row>
    <row r="49" spans="1:31" x14ac:dyDescent="0.2">
      <c r="A49" s="54" t="s">
        <v>79</v>
      </c>
      <c r="B49" s="26">
        <v>75146.157215486193</v>
      </c>
      <c r="C49" s="26">
        <v>250140.42856361539</v>
      </c>
      <c r="D49" s="26">
        <v>43160.950150701741</v>
      </c>
      <c r="E49" s="26">
        <v>168960.11727151455</v>
      </c>
      <c r="F49" s="26">
        <v>56226.84083392279</v>
      </c>
      <c r="G49" s="26">
        <v>29895.497326380195</v>
      </c>
      <c r="H49" s="26">
        <v>93579.486532758572</v>
      </c>
      <c r="I49" s="26">
        <v>76518.623273480975</v>
      </c>
      <c r="J49" s="26">
        <v>135110.76829850546</v>
      </c>
      <c r="K49" s="26">
        <v>31316.640963994607</v>
      </c>
      <c r="L49" s="26">
        <v>960055.51043036033</v>
      </c>
      <c r="M49" s="26">
        <v>175544.61482690959</v>
      </c>
      <c r="N49" s="26">
        <v>1135600.1252572699</v>
      </c>
      <c r="O49" s="24"/>
      <c r="P49" s="54" t="s">
        <v>79</v>
      </c>
      <c r="Q49" s="25">
        <v>784829.05113054474</v>
      </c>
      <c r="R49" s="25">
        <v>12274.734195946921</v>
      </c>
      <c r="S49" s="25">
        <v>201699.42910938911</v>
      </c>
      <c r="T49" s="25">
        <v>193753.86763405768</v>
      </c>
      <c r="U49" s="25">
        <v>3319.0260999226011</v>
      </c>
      <c r="V49" s="25">
        <v>1.1084841694550351</v>
      </c>
      <c r="W49" s="25">
        <v>501695.67976998887</v>
      </c>
      <c r="X49" s="25">
        <v>561972.77116674941</v>
      </c>
      <c r="Y49" s="25">
        <v>1135600.1252572699</v>
      </c>
      <c r="Z49" s="24"/>
      <c r="AA49" s="24"/>
      <c r="AB49" s="24"/>
      <c r="AC49" s="24"/>
      <c r="AD49" s="24"/>
      <c r="AE49" s="24"/>
    </row>
    <row r="50" spans="1:31" x14ac:dyDescent="0.2">
      <c r="A50" s="54" t="s">
        <v>80</v>
      </c>
      <c r="B50" s="26">
        <v>70403.194798299752</v>
      </c>
      <c r="C50" s="26">
        <v>271317.72092668409</v>
      </c>
      <c r="D50" s="26">
        <v>49299.391752810247</v>
      </c>
      <c r="E50" s="26">
        <v>172780.30371890048</v>
      </c>
      <c r="F50" s="26">
        <v>57319.023197133421</v>
      </c>
      <c r="G50" s="26">
        <v>30557.733474123739</v>
      </c>
      <c r="H50" s="26">
        <v>93426.02451818074</v>
      </c>
      <c r="I50" s="26">
        <v>77236.707476476702</v>
      </c>
      <c r="J50" s="26">
        <v>152161.66269498947</v>
      </c>
      <c r="K50" s="26">
        <v>32133.072747725484</v>
      </c>
      <c r="L50" s="26">
        <v>1006634.8353053239</v>
      </c>
      <c r="M50" s="26">
        <v>211358.31407112637</v>
      </c>
      <c r="N50" s="26">
        <v>1217993.1493764503</v>
      </c>
      <c r="O50" s="24"/>
      <c r="P50" s="54" t="s">
        <v>80</v>
      </c>
      <c r="Q50" s="25">
        <v>807172.60390386393</v>
      </c>
      <c r="R50" s="25">
        <v>12396.221244289201</v>
      </c>
      <c r="S50" s="25">
        <v>226117.785210228</v>
      </c>
      <c r="T50" s="25">
        <v>215036.77440063277</v>
      </c>
      <c r="U50" s="25">
        <v>46102.878196390579</v>
      </c>
      <c r="V50" s="25">
        <v>1.1435105218260246</v>
      </c>
      <c r="W50" s="25">
        <v>503006.97444228805</v>
      </c>
      <c r="X50" s="25">
        <v>591841.23153176403</v>
      </c>
      <c r="Y50" s="25">
        <v>1217993.1493764503</v>
      </c>
      <c r="Z50" s="24"/>
      <c r="AA50" s="24"/>
      <c r="AB50" s="24"/>
      <c r="AC50" s="24"/>
      <c r="AD50" s="24"/>
      <c r="AE50" s="24"/>
    </row>
    <row r="51" spans="1:31" x14ac:dyDescent="0.2">
      <c r="A51" s="54" t="s">
        <v>81</v>
      </c>
      <c r="B51" s="26">
        <v>52981.865578805053</v>
      </c>
      <c r="C51" s="26">
        <v>260686.4299002398</v>
      </c>
      <c r="D51" s="26">
        <v>25983.951948223461</v>
      </c>
      <c r="E51" s="26">
        <v>150605.42238396982</v>
      </c>
      <c r="F51" s="26">
        <v>57540.729458837064</v>
      </c>
      <c r="G51" s="26">
        <v>30857.106539530647</v>
      </c>
      <c r="H51" s="26">
        <v>88298.156589173159</v>
      </c>
      <c r="I51" s="26">
        <v>75641.586864295095</v>
      </c>
      <c r="J51" s="26">
        <v>128990.98217079956</v>
      </c>
      <c r="K51" s="26">
        <v>32081.537843133563</v>
      </c>
      <c r="L51" s="26">
        <v>903667.76927700767</v>
      </c>
      <c r="M51" s="26">
        <v>165681.84172708428</v>
      </c>
      <c r="N51" s="26">
        <v>1069349.611004092</v>
      </c>
      <c r="O51" s="24"/>
      <c r="P51" s="54" t="s">
        <v>81</v>
      </c>
      <c r="Q51" s="25">
        <v>719656.47158998088</v>
      </c>
      <c r="R51" s="25">
        <v>12006.977874327233</v>
      </c>
      <c r="S51" s="25">
        <v>190525.60472313775</v>
      </c>
      <c r="T51" s="25">
        <v>162927.9178623558</v>
      </c>
      <c r="U51" s="25">
        <v>30728.885999110993</v>
      </c>
      <c r="V51" s="25">
        <v>1.1604938539179639</v>
      </c>
      <c r="W51" s="25">
        <v>498757.10225241317</v>
      </c>
      <c r="X51" s="25">
        <v>545254.50979108759</v>
      </c>
      <c r="Y51" s="25">
        <v>1069349.611004092</v>
      </c>
      <c r="Z51" s="24"/>
      <c r="AA51" s="24"/>
      <c r="AB51" s="24"/>
      <c r="AC51" s="24"/>
      <c r="AD51" s="24"/>
      <c r="AE51" s="24"/>
    </row>
    <row r="52" spans="1:31" x14ac:dyDescent="0.2">
      <c r="A52" s="54" t="s">
        <v>82</v>
      </c>
      <c r="B52" s="26">
        <v>60558.714768622434</v>
      </c>
      <c r="C52" s="26">
        <v>276420.29967706749</v>
      </c>
      <c r="D52" s="26">
        <v>39307.828623126115</v>
      </c>
      <c r="E52" s="26">
        <v>168805.03905800803</v>
      </c>
      <c r="F52" s="26">
        <v>58899.968659317929</v>
      </c>
      <c r="G52" s="26">
        <v>31425.284797940083</v>
      </c>
      <c r="H52" s="26">
        <v>90082.595493517088</v>
      </c>
      <c r="I52" s="26">
        <v>77683.112191096254</v>
      </c>
      <c r="J52" s="26">
        <v>135017.62182611268</v>
      </c>
      <c r="K52" s="26">
        <v>32405.189837499136</v>
      </c>
      <c r="L52" s="26">
        <v>970605.65493230731</v>
      </c>
      <c r="M52" s="26">
        <v>209000.92241332278</v>
      </c>
      <c r="N52" s="26">
        <v>1179606.5773456302</v>
      </c>
      <c r="O52" s="24"/>
      <c r="P52" s="54" t="s">
        <v>82</v>
      </c>
      <c r="Q52" s="25">
        <v>809774.75583373697</v>
      </c>
      <c r="R52" s="25">
        <v>13001.541513569782</v>
      </c>
      <c r="S52" s="25">
        <v>199713.81173003162</v>
      </c>
      <c r="T52" s="25">
        <v>199933.47534090615</v>
      </c>
      <c r="U52" s="25">
        <v>24778.929198513273</v>
      </c>
      <c r="V52" s="25">
        <v>1.1941794223294169</v>
      </c>
      <c r="W52" s="25">
        <v>549265.2192108992</v>
      </c>
      <c r="X52" s="25">
        <v>616862.34966144885</v>
      </c>
      <c r="Y52" s="25">
        <v>1179606.5773456302</v>
      </c>
      <c r="Z52" s="24"/>
      <c r="AA52" s="24"/>
      <c r="AB52" s="24"/>
      <c r="AC52" s="24"/>
      <c r="AD52" s="24"/>
      <c r="AE52" s="24"/>
    </row>
    <row r="53" spans="1:31" x14ac:dyDescent="0.2">
      <c r="A53" s="54" t="s">
        <v>83</v>
      </c>
      <c r="B53" s="26">
        <v>78589.932347343463</v>
      </c>
      <c r="C53" s="26">
        <v>264440.01976156502</v>
      </c>
      <c r="D53" s="26">
        <v>48832.843298185151</v>
      </c>
      <c r="E53" s="26">
        <v>175382.77207054233</v>
      </c>
      <c r="F53" s="26">
        <v>60463.926309612718</v>
      </c>
      <c r="G53" s="26">
        <v>31326.419094210149</v>
      </c>
      <c r="H53" s="26">
        <v>94512.871623097773</v>
      </c>
      <c r="I53" s="26">
        <v>80929.33377038574</v>
      </c>
      <c r="J53" s="26">
        <v>135771.09731193609</v>
      </c>
      <c r="K53" s="26">
        <v>32490.002570302553</v>
      </c>
      <c r="L53" s="26">
        <v>1002739.2181571809</v>
      </c>
      <c r="M53" s="26">
        <v>183990.03847016848</v>
      </c>
      <c r="N53" s="26">
        <v>1186729.2566273494</v>
      </c>
      <c r="O53" s="24"/>
      <c r="P53" s="54" t="s">
        <v>83</v>
      </c>
      <c r="Q53" s="25">
        <v>827521.8928712745</v>
      </c>
      <c r="R53" s="25">
        <v>12851.023037010958</v>
      </c>
      <c r="S53" s="25">
        <v>201134.09130970549</v>
      </c>
      <c r="T53" s="25">
        <v>209873.44419708132</v>
      </c>
      <c r="U53" s="25">
        <v>-20570.270676355809</v>
      </c>
      <c r="V53" s="25">
        <v>1.2380718852186763</v>
      </c>
      <c r="W53" s="25">
        <v>554956.64200901543</v>
      </c>
      <c r="X53" s="25">
        <v>599038.80419226759</v>
      </c>
      <c r="Y53" s="25">
        <v>1186729.2566273494</v>
      </c>
      <c r="Z53" s="24"/>
      <c r="AA53" s="24"/>
      <c r="AB53" s="24"/>
      <c r="AC53" s="24"/>
      <c r="AD53" s="24"/>
      <c r="AE53" s="24"/>
    </row>
    <row r="54" spans="1:31" x14ac:dyDescent="0.2">
      <c r="A54" s="55" t="s">
        <v>84</v>
      </c>
      <c r="B54" s="26">
        <v>76010.958241217319</v>
      </c>
      <c r="C54" s="26">
        <v>286980.26085031108</v>
      </c>
      <c r="D54" s="26">
        <v>49769.169956394297</v>
      </c>
      <c r="E54" s="26">
        <v>182378.39451859408</v>
      </c>
      <c r="F54" s="26">
        <v>62235.302310864441</v>
      </c>
      <c r="G54" s="26">
        <v>31785.673278745879</v>
      </c>
      <c r="H54" s="26">
        <v>92499.828034525781</v>
      </c>
      <c r="I54" s="26">
        <v>82069.18283839061</v>
      </c>
      <c r="J54" s="26">
        <v>153485.3675083608</v>
      </c>
      <c r="K54" s="26">
        <v>32422.68593585294</v>
      </c>
      <c r="L54" s="26">
        <v>1049636.8234732572</v>
      </c>
      <c r="M54" s="26">
        <v>213440.17537079868</v>
      </c>
      <c r="N54" s="26">
        <v>1263076.9988440559</v>
      </c>
      <c r="O54" s="24"/>
      <c r="P54" s="55" t="s">
        <v>84</v>
      </c>
      <c r="Q54" s="25">
        <v>840897.61828595831</v>
      </c>
      <c r="R54" s="25">
        <v>12484.603622125533</v>
      </c>
      <c r="S54" s="25">
        <v>230331.83951492936</v>
      </c>
      <c r="T54" s="25">
        <v>225738.6729948218</v>
      </c>
      <c r="U54" s="25">
        <v>20204.636529728305</v>
      </c>
      <c r="V54" s="25">
        <v>1.2922583570842612</v>
      </c>
      <c r="W54" s="25">
        <v>579768.67877898598</v>
      </c>
      <c r="X54" s="25">
        <v>646350.34314085043</v>
      </c>
      <c r="Y54" s="25">
        <v>1263076.9988440559</v>
      </c>
      <c r="AB54" s="24"/>
      <c r="AC54" s="24"/>
      <c r="AD54" s="24"/>
      <c r="AE54" s="24"/>
    </row>
    <row r="55" spans="1:31" x14ac:dyDescent="0.2">
      <c r="A55" s="54" t="s">
        <v>85</v>
      </c>
      <c r="B55" s="26">
        <v>50437.20704791254</v>
      </c>
      <c r="C55" s="26">
        <v>272768.97666844365</v>
      </c>
      <c r="D55" s="26">
        <v>27212.670663183744</v>
      </c>
      <c r="E55" s="26">
        <v>168355.18862153287</v>
      </c>
      <c r="F55" s="26">
        <v>63434.233866566639</v>
      </c>
      <c r="G55" s="26">
        <v>32028.235084995576</v>
      </c>
      <c r="H55" s="26">
        <v>91292.276055724942</v>
      </c>
      <c r="I55" s="26">
        <v>81734.450882559686</v>
      </c>
      <c r="J55" s="26">
        <v>135933.53770138067</v>
      </c>
      <c r="K55" s="26">
        <v>32894.070256106366</v>
      </c>
      <c r="L55" s="26">
        <v>956090.84684840648</v>
      </c>
      <c r="M55" s="26">
        <v>179996.9269570944</v>
      </c>
      <c r="N55" s="26">
        <v>1136087.7738055009</v>
      </c>
      <c r="O55" s="24"/>
      <c r="P55" s="54" t="s">
        <v>85</v>
      </c>
      <c r="Q55" s="25">
        <v>758472.26334004698</v>
      </c>
      <c r="R55" s="25">
        <v>12130.776214202289</v>
      </c>
      <c r="S55" s="25">
        <v>197717.2867771053</v>
      </c>
      <c r="T55" s="25">
        <v>174629.81261800852</v>
      </c>
      <c r="U55" s="25">
        <v>69330.334027439822</v>
      </c>
      <c r="V55" s="25">
        <v>1.3385242574223601</v>
      </c>
      <c r="W55" s="25">
        <v>553448.09543937573</v>
      </c>
      <c r="X55" s="25">
        <v>629642.13313493505</v>
      </c>
      <c r="Y55" s="25">
        <v>1136087.7738055009</v>
      </c>
      <c r="AB55" s="24"/>
      <c r="AC55" s="24"/>
      <c r="AD55" s="24"/>
      <c r="AE55" s="24"/>
    </row>
    <row r="56" spans="1:31" x14ac:dyDescent="0.2">
      <c r="A56" s="54" t="s">
        <v>86</v>
      </c>
      <c r="B56" s="26">
        <v>53983.831089213265</v>
      </c>
      <c r="C56" s="26">
        <v>288447.43633741664</v>
      </c>
      <c r="D56" s="26">
        <v>41299.211208239765</v>
      </c>
      <c r="E56" s="26">
        <v>186941.83802149989</v>
      </c>
      <c r="F56" s="26">
        <v>66087.574900814856</v>
      </c>
      <c r="G56" s="26">
        <v>32059.728627276065</v>
      </c>
      <c r="H56" s="26">
        <v>92450.04154462603</v>
      </c>
      <c r="I56" s="26">
        <v>84905.848926329854</v>
      </c>
      <c r="J56" s="26">
        <v>144044.1501969214</v>
      </c>
      <c r="K56" s="26">
        <v>32836.204810403477</v>
      </c>
      <c r="L56" s="26">
        <v>1023055.8656627408</v>
      </c>
      <c r="M56" s="26">
        <v>207508.84580032103</v>
      </c>
      <c r="N56" s="26">
        <v>1230564.7114630619</v>
      </c>
      <c r="O56" s="24"/>
      <c r="P56" s="54" t="s">
        <v>86</v>
      </c>
      <c r="Q56" s="25">
        <v>854299.88766974781</v>
      </c>
      <c r="R56" s="25">
        <v>13141.825433114753</v>
      </c>
      <c r="S56" s="25">
        <v>212929.85006074538</v>
      </c>
      <c r="T56" s="25">
        <v>215316.89334947517</v>
      </c>
      <c r="U56" s="25">
        <v>8825.0845132300165</v>
      </c>
      <c r="V56" s="25">
        <v>1.3716859979590486</v>
      </c>
      <c r="W56" s="25">
        <v>617844.85800395324</v>
      </c>
      <c r="X56" s="25">
        <v>691795.0592532024</v>
      </c>
      <c r="Y56" s="25">
        <v>1230564.7114630619</v>
      </c>
      <c r="AB56" s="24"/>
      <c r="AC56" s="24"/>
      <c r="AD56" s="24"/>
      <c r="AE56" s="24"/>
    </row>
    <row r="57" spans="1:31" x14ac:dyDescent="0.2">
      <c r="A57" s="54" t="s">
        <v>87</v>
      </c>
      <c r="B57" s="26">
        <v>73803.953147013119</v>
      </c>
      <c r="C57" s="26">
        <v>279873.1926147989</v>
      </c>
      <c r="D57" s="26">
        <v>53173.718056379206</v>
      </c>
      <c r="E57" s="26">
        <v>193090.25091991186</v>
      </c>
      <c r="F57" s="26">
        <v>67412.250833390775</v>
      </c>
      <c r="G57" s="26">
        <v>31241.176192698455</v>
      </c>
      <c r="H57" s="26">
        <v>95807.917816319939</v>
      </c>
      <c r="I57" s="26">
        <v>87885.2731983298</v>
      </c>
      <c r="J57" s="26">
        <v>143150.17372339239</v>
      </c>
      <c r="K57" s="26">
        <v>33133.703472669382</v>
      </c>
      <c r="L57" s="26">
        <v>1058571.6099749038</v>
      </c>
      <c r="M57" s="26">
        <v>210760.04325237186</v>
      </c>
      <c r="N57" s="26">
        <v>1269331.6532272757</v>
      </c>
      <c r="O57" s="24"/>
      <c r="P57" s="54" t="s">
        <v>87</v>
      </c>
      <c r="Q57" s="25">
        <v>872478.72197120218</v>
      </c>
      <c r="R57" s="25">
        <v>13548.688340384453</v>
      </c>
      <c r="S57" s="25">
        <v>213726.85153175076</v>
      </c>
      <c r="T57" s="25">
        <v>231020.39080383346</v>
      </c>
      <c r="U57" s="25">
        <v>-2156.3913407272194</v>
      </c>
      <c r="V57" s="25">
        <v>1.3844624114710511</v>
      </c>
      <c r="W57" s="25">
        <v>605389.28664562502</v>
      </c>
      <c r="X57" s="25">
        <v>664677.27918720432</v>
      </c>
      <c r="Y57" s="25">
        <v>1269331.6532272757</v>
      </c>
      <c r="AB57" s="24"/>
      <c r="AC57" s="24"/>
      <c r="AD57" s="24"/>
      <c r="AE57" s="24"/>
    </row>
    <row r="58" spans="1:31" x14ac:dyDescent="0.2">
      <c r="A58" s="54" t="s">
        <v>88</v>
      </c>
      <c r="B58" s="26">
        <v>72336.748540097135</v>
      </c>
      <c r="C58" s="26">
        <v>303232.32319380256</v>
      </c>
      <c r="D58" s="26">
        <v>60334.75937153821</v>
      </c>
      <c r="E58" s="26">
        <v>195073.86155530991</v>
      </c>
      <c r="F58" s="26">
        <v>69572.591032590353</v>
      </c>
      <c r="G58" s="26">
        <v>31655.4255836187</v>
      </c>
      <c r="H58" s="26">
        <v>96051.49496408079</v>
      </c>
      <c r="I58" s="26">
        <v>88725.557180489355</v>
      </c>
      <c r="J58" s="26">
        <v>159058.32792088669</v>
      </c>
      <c r="K58" s="26">
        <v>33139.054479698214</v>
      </c>
      <c r="L58" s="26">
        <v>1109180.1438221119</v>
      </c>
      <c r="M58" s="26">
        <v>208815.48986750099</v>
      </c>
      <c r="N58" s="26">
        <v>1317995.6336896128</v>
      </c>
      <c r="O58" s="24"/>
      <c r="P58" s="54" t="s">
        <v>88</v>
      </c>
      <c r="Q58" s="25">
        <v>893206.4751381739</v>
      </c>
      <c r="R58" s="25">
        <v>13055.558433881695</v>
      </c>
      <c r="S58" s="25">
        <v>243222.95939470269</v>
      </c>
      <c r="T58" s="25">
        <v>259707.59965072348</v>
      </c>
      <c r="U58" s="25">
        <v>20166.17150857579</v>
      </c>
      <c r="V58" s="25">
        <v>1.3764661289853006</v>
      </c>
      <c r="W58" s="25">
        <v>607789.85465836606</v>
      </c>
      <c r="X58" s="25">
        <v>719154.36156093958</v>
      </c>
      <c r="Y58" s="25">
        <v>1317995.6336896128</v>
      </c>
      <c r="AB58" s="24"/>
      <c r="AC58" s="24"/>
      <c r="AD58" s="24"/>
      <c r="AE58" s="24"/>
    </row>
    <row r="59" spans="1:31" x14ac:dyDescent="0.2">
      <c r="A59" s="54" t="s">
        <v>89</v>
      </c>
      <c r="B59" s="26">
        <v>57957.726405025838</v>
      </c>
      <c r="C59" s="26">
        <v>282725.42405482859</v>
      </c>
      <c r="D59" s="26">
        <v>34655.556064464559</v>
      </c>
      <c r="E59" s="26">
        <v>179993.32102987368</v>
      </c>
      <c r="F59" s="26">
        <v>68902.359716285006</v>
      </c>
      <c r="G59" s="26">
        <v>35139.092280469958</v>
      </c>
      <c r="H59" s="26">
        <v>91850.142826705094</v>
      </c>
      <c r="I59" s="26">
        <v>87331.486560258112</v>
      </c>
      <c r="J59" s="26">
        <v>147386.67432512072</v>
      </c>
      <c r="K59" s="26">
        <v>34406.450127567885</v>
      </c>
      <c r="L59" s="26">
        <v>1020348.2333905998</v>
      </c>
      <c r="M59" s="26">
        <v>197659.52190500425</v>
      </c>
      <c r="N59" s="26">
        <v>1218007.755295604</v>
      </c>
      <c r="O59" s="24"/>
      <c r="P59" s="54" t="s">
        <v>89</v>
      </c>
      <c r="Q59" s="25">
        <v>783529.19863216509</v>
      </c>
      <c r="R59" s="25">
        <v>12826.734799590378</v>
      </c>
      <c r="S59" s="25">
        <v>214667.50329995441</v>
      </c>
      <c r="T59" s="25">
        <v>220513.61118558451</v>
      </c>
      <c r="U59" s="25">
        <v>80930.250251793768</v>
      </c>
      <c r="V59" s="25">
        <v>1.3285992395321187</v>
      </c>
      <c r="W59" s="25">
        <v>589255.537641061</v>
      </c>
      <c r="X59" s="25">
        <v>683716.40911378444</v>
      </c>
      <c r="Y59" s="25">
        <v>1218007.755295604</v>
      </c>
      <c r="AB59" s="24"/>
      <c r="AC59" s="24"/>
      <c r="AD59" s="24"/>
      <c r="AE59" s="24"/>
    </row>
    <row r="60" spans="1:31" x14ac:dyDescent="0.2">
      <c r="A60" s="54" t="s">
        <v>90</v>
      </c>
      <c r="B60" s="26">
        <v>63745.0447196073</v>
      </c>
      <c r="C60" s="26">
        <v>294829.5088643608</v>
      </c>
      <c r="D60" s="26">
        <v>50324.013095313625</v>
      </c>
      <c r="E60" s="26">
        <v>202021.57550050528</v>
      </c>
      <c r="F60" s="26">
        <v>71068.074687074142</v>
      </c>
      <c r="G60" s="26">
        <v>36316.788828936849</v>
      </c>
      <c r="H60" s="26">
        <v>93443.717618840936</v>
      </c>
      <c r="I60" s="26">
        <v>90145.023730968664</v>
      </c>
      <c r="J60" s="26">
        <v>160139.80135645348</v>
      </c>
      <c r="K60" s="26">
        <v>34690.866760036421</v>
      </c>
      <c r="L60" s="26">
        <v>1096724.4151620974</v>
      </c>
      <c r="M60" s="26">
        <v>210103.55493627823</v>
      </c>
      <c r="N60" s="26">
        <v>1306827.9700983756</v>
      </c>
      <c r="O60" s="24"/>
      <c r="P60" s="54" t="s">
        <v>90</v>
      </c>
      <c r="Q60" s="25">
        <v>889293.06879148516</v>
      </c>
      <c r="R60" s="25">
        <v>13640.13336480368</v>
      </c>
      <c r="S60" s="25">
        <v>237098.9498352104</v>
      </c>
      <c r="T60" s="25">
        <v>262016.99775390662</v>
      </c>
      <c r="U60" s="25">
        <v>-667.70461208582856</v>
      </c>
      <c r="V60" s="25">
        <v>1.3232075739896545</v>
      </c>
      <c r="W60" s="25">
        <v>645061.09846676758</v>
      </c>
      <c r="X60" s="25">
        <v>739615.89670928568</v>
      </c>
      <c r="Y60" s="25">
        <v>1306827.9700983756</v>
      </c>
      <c r="AB60" s="24"/>
      <c r="AC60" s="24"/>
      <c r="AD60" s="24"/>
      <c r="AE60" s="24"/>
    </row>
    <row r="61" spans="1:31" x14ac:dyDescent="0.2">
      <c r="A61" s="54" t="s">
        <v>93</v>
      </c>
      <c r="B61" s="26">
        <v>79737.818934136201</v>
      </c>
      <c r="C61" s="26">
        <v>285583.76893112488</v>
      </c>
      <c r="D61" s="26">
        <v>60355.464094971801</v>
      </c>
      <c r="E61" s="26">
        <v>213229.33819385603</v>
      </c>
      <c r="F61" s="26">
        <v>72485.791597082774</v>
      </c>
      <c r="G61" s="26">
        <v>35320.055049014649</v>
      </c>
      <c r="H61" s="26">
        <v>100391.39617242863</v>
      </c>
      <c r="I61" s="26">
        <v>94078.024267011395</v>
      </c>
      <c r="J61" s="26">
        <v>158237.01354688671</v>
      </c>
      <c r="K61" s="26">
        <v>35195.084923506816</v>
      </c>
      <c r="L61" s="26">
        <v>1134613.7557100204</v>
      </c>
      <c r="M61" s="26">
        <v>224242.0708864991</v>
      </c>
      <c r="N61" s="26">
        <v>1358855.8265965194</v>
      </c>
      <c r="O61" s="24"/>
      <c r="P61" s="54" t="s">
        <v>93</v>
      </c>
      <c r="Q61" s="25">
        <v>919759.23566995515</v>
      </c>
      <c r="R61" s="25">
        <v>14349.74974855097</v>
      </c>
      <c r="S61" s="25">
        <v>236563.35103785945</v>
      </c>
      <c r="T61" s="25">
        <v>276201.14244263642</v>
      </c>
      <c r="U61" s="25">
        <v>9830.3979908507317</v>
      </c>
      <c r="V61" s="25">
        <v>1.3521222326521021</v>
      </c>
      <c r="W61" s="25">
        <v>665986.02279416611</v>
      </c>
      <c r="X61" s="25">
        <v>763835.42520973179</v>
      </c>
      <c r="Y61" s="25">
        <v>1358855.8265965194</v>
      </c>
      <c r="AB61" s="24"/>
      <c r="AC61" s="24"/>
      <c r="AD61" s="24"/>
      <c r="AE61" s="24"/>
    </row>
    <row r="62" spans="1:31" x14ac:dyDescent="0.2">
      <c r="A62" s="54" t="s">
        <v>95</v>
      </c>
      <c r="B62" s="26">
        <v>73782.881029077573</v>
      </c>
      <c r="C62" s="26">
        <v>297049.09494717384</v>
      </c>
      <c r="D62" s="26">
        <v>64395.994959681993</v>
      </c>
      <c r="E62" s="26">
        <v>216073.60443340769</v>
      </c>
      <c r="F62" s="26">
        <v>74926.122696875856</v>
      </c>
      <c r="G62" s="26">
        <v>36663.125150481676</v>
      </c>
      <c r="H62" s="26">
        <v>102002.75488513533</v>
      </c>
      <c r="I62" s="26">
        <v>95332.567556722264</v>
      </c>
      <c r="J62" s="26">
        <v>171702.61594807872</v>
      </c>
      <c r="K62" s="26">
        <v>35085.283919997062</v>
      </c>
      <c r="L62" s="26">
        <v>1167014.0455266316</v>
      </c>
      <c r="M62" s="26">
        <v>237288.17463472398</v>
      </c>
      <c r="N62" s="26">
        <v>1404302.2201613556</v>
      </c>
      <c r="O62" s="24"/>
      <c r="P62" s="54" t="s">
        <v>95</v>
      </c>
      <c r="Q62" s="25">
        <v>934413.45181149465</v>
      </c>
      <c r="R62" s="25">
        <v>13661.585978694366</v>
      </c>
      <c r="S62" s="25">
        <v>263278.57306240295</v>
      </c>
      <c r="T62" s="25">
        <v>296207.31898412778</v>
      </c>
      <c r="U62" s="25">
        <v>44722.071954445913</v>
      </c>
      <c r="V62" s="25">
        <v>1.4154859509269553</v>
      </c>
      <c r="W62" s="25">
        <v>673374.99607532844</v>
      </c>
      <c r="X62" s="25">
        <v>821357.1931910892</v>
      </c>
      <c r="Y62" s="25">
        <v>1404302.2201613556</v>
      </c>
      <c r="AB62" s="24"/>
      <c r="AC62" s="24"/>
      <c r="AD62" s="24"/>
      <c r="AE62" s="24"/>
    </row>
    <row r="63" spans="1:31" x14ac:dyDescent="0.2">
      <c r="A63" s="54" t="s">
        <v>96</v>
      </c>
      <c r="B63" s="26">
        <v>52568.80650263901</v>
      </c>
      <c r="C63" s="26">
        <v>277270.34126493684</v>
      </c>
      <c r="D63" s="26">
        <v>39714.511273651937</v>
      </c>
      <c r="E63" s="26">
        <v>194624.16825665705</v>
      </c>
      <c r="F63" s="26">
        <v>75587.442475417891</v>
      </c>
      <c r="G63" s="26">
        <v>38477.525377871971</v>
      </c>
      <c r="H63" s="26">
        <v>97657.422873158066</v>
      </c>
      <c r="I63" s="26">
        <v>94578.606632867799</v>
      </c>
      <c r="J63" s="26">
        <v>160423.7693187996</v>
      </c>
      <c r="K63" s="26">
        <v>36029.53291136436</v>
      </c>
      <c r="L63" s="26">
        <v>1066932.1268873643</v>
      </c>
      <c r="M63" s="26">
        <v>194970.25683162996</v>
      </c>
      <c r="N63" s="26">
        <v>1261902.3837189942</v>
      </c>
      <c r="O63" s="24"/>
      <c r="P63" s="54" t="s">
        <v>96</v>
      </c>
      <c r="Q63" s="25">
        <v>827977.74072464358</v>
      </c>
      <c r="R63" s="25">
        <v>13766.567006222802</v>
      </c>
      <c r="S63" s="25">
        <v>230988.17465288617</v>
      </c>
      <c r="T63" s="25">
        <v>244089.08808225376</v>
      </c>
      <c r="U63" s="25">
        <v>72948.2113746088</v>
      </c>
      <c r="V63" s="25">
        <v>1.4837982401050374</v>
      </c>
      <c r="W63" s="25">
        <v>632827.58734420221</v>
      </c>
      <c r="X63" s="25">
        <v>760696.46926406305</v>
      </c>
      <c r="Y63" s="25">
        <v>1261902.3837189942</v>
      </c>
      <c r="AB63" s="24"/>
      <c r="AC63" s="24"/>
      <c r="AD63" s="24"/>
      <c r="AE63" s="24"/>
    </row>
    <row r="64" spans="1:31" x14ac:dyDescent="0.2">
      <c r="A64" s="54" t="s">
        <v>97</v>
      </c>
      <c r="B64" s="26">
        <v>60454.60592000388</v>
      </c>
      <c r="C64" s="26">
        <v>288663.98068685003</v>
      </c>
      <c r="D64" s="26">
        <v>62009.362994856667</v>
      </c>
      <c r="E64" s="26">
        <v>216779.64189060591</v>
      </c>
      <c r="F64" s="26">
        <v>79831.525641921078</v>
      </c>
      <c r="G64" s="26">
        <v>41224.195342763291</v>
      </c>
      <c r="H64" s="26">
        <v>100473.65447100287</v>
      </c>
      <c r="I64" s="26">
        <v>98123.419895126906</v>
      </c>
      <c r="J64" s="26">
        <v>176021.79940435739</v>
      </c>
      <c r="K64" s="26">
        <v>36568.406881970106</v>
      </c>
      <c r="L64" s="26">
        <v>1160150.5931294586</v>
      </c>
      <c r="M64" s="26">
        <v>240369.36438568079</v>
      </c>
      <c r="N64" s="26">
        <v>1400519.9575151394</v>
      </c>
      <c r="O64" s="24"/>
      <c r="P64" s="54" t="s">
        <v>97</v>
      </c>
      <c r="Q64" s="25">
        <v>940265.1169135439</v>
      </c>
      <c r="R64" s="25">
        <v>14672.904195225035</v>
      </c>
      <c r="S64" s="25">
        <v>257353.35262205522</v>
      </c>
      <c r="T64" s="25">
        <v>292499.82709281088</v>
      </c>
      <c r="U64" s="25">
        <v>22853.259126745863</v>
      </c>
      <c r="V64" s="25">
        <v>1.5480026961174684</v>
      </c>
      <c r="W64" s="25">
        <v>695264.65889947535</v>
      </c>
      <c r="X64" s="25">
        <v>822390.70933741296</v>
      </c>
      <c r="Y64" s="25">
        <v>1400519.9575151394</v>
      </c>
      <c r="AB64" s="24"/>
      <c r="AC64" s="24"/>
      <c r="AD64" s="24"/>
      <c r="AE64" s="24"/>
    </row>
    <row r="65" spans="1:31" x14ac:dyDescent="0.2">
      <c r="A65" s="54" t="s">
        <v>98</v>
      </c>
      <c r="B65" s="26">
        <v>83374.906122116154</v>
      </c>
      <c r="C65" s="26">
        <v>288652.26968919422</v>
      </c>
      <c r="D65" s="26">
        <v>85201.917519244715</v>
      </c>
      <c r="E65" s="26">
        <v>227127.37531984804</v>
      </c>
      <c r="F65" s="26">
        <v>81283.120447923036</v>
      </c>
      <c r="G65" s="26">
        <v>39828.9822580236</v>
      </c>
      <c r="H65" s="26">
        <v>105955.16722244273</v>
      </c>
      <c r="I65" s="26">
        <v>101526.42386459373</v>
      </c>
      <c r="J65" s="26">
        <v>173457.93386503169</v>
      </c>
      <c r="K65" s="26">
        <v>37046.826718514887</v>
      </c>
      <c r="L65" s="26">
        <v>1223454.9230269326</v>
      </c>
      <c r="M65" s="26">
        <v>235070.56967817189</v>
      </c>
      <c r="N65" s="26">
        <v>1458525.4927051044</v>
      </c>
      <c r="O65" s="24"/>
      <c r="P65" s="54" t="s">
        <v>98</v>
      </c>
      <c r="Q65" s="25">
        <v>958831.50609678647</v>
      </c>
      <c r="R65" s="25">
        <v>15232.017157001988</v>
      </c>
      <c r="S65" s="25">
        <v>260943.17629843226</v>
      </c>
      <c r="T65" s="25">
        <v>332924.09922330943</v>
      </c>
      <c r="U65" s="25">
        <v>7434.5985590608325</v>
      </c>
      <c r="V65" s="25">
        <v>1.5964628149487541</v>
      </c>
      <c r="W65" s="25">
        <v>719516.8428292626</v>
      </c>
      <c r="X65" s="25">
        <v>836358.34392156382</v>
      </c>
      <c r="Y65" s="25">
        <v>1458525.4927051044</v>
      </c>
      <c r="AB65" s="24"/>
      <c r="AC65" s="24"/>
      <c r="AD65" s="24"/>
      <c r="AE65" s="24"/>
    </row>
    <row r="66" spans="1:31" x14ac:dyDescent="0.2">
      <c r="A66" s="54" t="s">
        <v>99</v>
      </c>
      <c r="B66" s="26">
        <v>73726.503466019698</v>
      </c>
      <c r="C66" s="26">
        <v>307746.15536668629</v>
      </c>
      <c r="D66" s="26">
        <v>99492.791653220134</v>
      </c>
      <c r="E66" s="26">
        <v>236028.5678730103</v>
      </c>
      <c r="F66" s="26">
        <v>84657.092871391345</v>
      </c>
      <c r="G66" s="26">
        <v>41795.322171653934</v>
      </c>
      <c r="H66" s="26">
        <v>106470.93297162183</v>
      </c>
      <c r="I66" s="26">
        <v>103191.65351922478</v>
      </c>
      <c r="J66" s="26">
        <v>191357.84267965535</v>
      </c>
      <c r="K66" s="26">
        <v>38008.542572239392</v>
      </c>
      <c r="L66" s="26">
        <v>1282475.4051447229</v>
      </c>
      <c r="M66" s="26">
        <v>265811.91646848334</v>
      </c>
      <c r="N66" s="26">
        <v>1548287.3216132063</v>
      </c>
      <c r="O66" s="24"/>
      <c r="P66" s="54" t="s">
        <v>99</v>
      </c>
      <c r="Q66" s="25">
        <v>976830.467382806</v>
      </c>
      <c r="R66" s="25">
        <v>14725.240201336084</v>
      </c>
      <c r="S66" s="25">
        <v>291882.58064675052</v>
      </c>
      <c r="T66" s="25">
        <v>393414.60447035875</v>
      </c>
      <c r="U66" s="25">
        <v>46979.043839157559</v>
      </c>
      <c r="V66" s="25">
        <v>1.6288521832549405</v>
      </c>
      <c r="W66" s="25">
        <v>728104.92829726473</v>
      </c>
      <c r="X66" s="25">
        <v>903651.17207665066</v>
      </c>
      <c r="Y66" s="25">
        <v>1548287.3216132063</v>
      </c>
      <c r="AB66" s="24"/>
      <c r="AC66" s="24"/>
      <c r="AD66" s="24"/>
      <c r="AE66" s="24"/>
    </row>
    <row r="67" spans="1:31" x14ac:dyDescent="0.2">
      <c r="A67" s="54" t="s">
        <v>100</v>
      </c>
      <c r="B67" s="26">
        <v>55952.702690617974</v>
      </c>
      <c r="C67" s="26">
        <v>290545.15779958112</v>
      </c>
      <c r="D67" s="26">
        <v>50067.386432639702</v>
      </c>
      <c r="E67" s="26">
        <v>212763.46011623726</v>
      </c>
      <c r="F67" s="26">
        <v>89930.926615479955</v>
      </c>
      <c r="G67" s="26">
        <v>41081.464069018897</v>
      </c>
      <c r="H67" s="26">
        <v>104028.19892229578</v>
      </c>
      <c r="I67" s="26">
        <v>107406.410864798</v>
      </c>
      <c r="J67" s="26">
        <v>182720.0260806244</v>
      </c>
      <c r="K67" s="26">
        <v>39538.996765563912</v>
      </c>
      <c r="L67" s="26">
        <v>1174034.7303568574</v>
      </c>
      <c r="M67" s="26">
        <v>209474.69831258591</v>
      </c>
      <c r="N67" s="26">
        <v>1383509.4286694434</v>
      </c>
      <c r="O67" s="24"/>
      <c r="P67" s="54" t="s">
        <v>100</v>
      </c>
      <c r="Q67" s="25">
        <v>867217.31515878369</v>
      </c>
      <c r="R67" s="25">
        <v>14272.099432174678</v>
      </c>
      <c r="S67" s="25">
        <v>261592.80139071017</v>
      </c>
      <c r="T67" s="25">
        <v>284788.7898132414</v>
      </c>
      <c r="U67" s="25">
        <v>104308.00428006612</v>
      </c>
      <c r="V67" s="25">
        <v>1.3816339652272771</v>
      </c>
      <c r="W67" s="25">
        <v>665690.1142508497</v>
      </c>
      <c r="X67" s="25">
        <v>814361.07729034778</v>
      </c>
      <c r="Y67" s="25">
        <v>1383509.4286694434</v>
      </c>
      <c r="AB67" s="24"/>
      <c r="AC67" s="24"/>
      <c r="AD67" s="24"/>
      <c r="AE67" s="24"/>
    </row>
    <row r="68" spans="1:31" x14ac:dyDescent="0.2">
      <c r="A68" s="54" t="s">
        <v>101</v>
      </c>
      <c r="B68" s="26">
        <v>63304.186311674843</v>
      </c>
      <c r="C68" s="26">
        <v>244641.06606924374</v>
      </c>
      <c r="D68" s="26">
        <v>61192.549127677165</v>
      </c>
      <c r="E68" s="26">
        <v>189209.65111955287</v>
      </c>
      <c r="F68" s="26">
        <v>89041.911686728359</v>
      </c>
      <c r="G68" s="26">
        <v>43097.027477671225</v>
      </c>
      <c r="H68" s="26">
        <v>105691.26293195187</v>
      </c>
      <c r="I68" s="26">
        <v>87278.194270112843</v>
      </c>
      <c r="J68" s="26">
        <v>194516.79008123794</v>
      </c>
      <c r="K68" s="26">
        <v>27945.227676353898</v>
      </c>
      <c r="L68" s="26">
        <v>1105917.8667522047</v>
      </c>
      <c r="M68" s="26">
        <v>228332.32750399393</v>
      </c>
      <c r="N68" s="26">
        <v>1334250.1942561986</v>
      </c>
      <c r="O68" s="24"/>
      <c r="P68" s="54" t="s">
        <v>101</v>
      </c>
      <c r="Q68" s="25">
        <v>868654.38195094222</v>
      </c>
      <c r="R68" s="25">
        <v>13769.752876324595</v>
      </c>
      <c r="S68" s="25">
        <v>281408.94413850282</v>
      </c>
      <c r="T68" s="25">
        <v>260270.51494972405</v>
      </c>
      <c r="U68" s="25">
        <v>853.42882315162569</v>
      </c>
      <c r="V68" s="25">
        <v>1.4173079767116554</v>
      </c>
      <c r="W68" s="25">
        <v>558468.02648443496</v>
      </c>
      <c r="X68" s="25">
        <v>649176.27227485843</v>
      </c>
      <c r="Y68" s="25">
        <v>1334250.1942561986</v>
      </c>
      <c r="AB68" s="24"/>
      <c r="AC68" s="24"/>
      <c r="AD68" s="24"/>
      <c r="AE68" s="24"/>
    </row>
    <row r="69" spans="1:31" x14ac:dyDescent="0.2">
      <c r="A69" s="54" t="s">
        <v>102</v>
      </c>
      <c r="B69" s="26">
        <v>87882.120483985564</v>
      </c>
      <c r="C69" s="26">
        <v>289962.8403436034</v>
      </c>
      <c r="D69" s="26">
        <v>71246.474538928625</v>
      </c>
      <c r="E69" s="26">
        <v>226473.33809088464</v>
      </c>
      <c r="F69" s="26">
        <v>90508.985273966158</v>
      </c>
      <c r="G69" s="26">
        <v>42578.918522514279</v>
      </c>
      <c r="H69" s="26">
        <v>110960.35383030814</v>
      </c>
      <c r="I69" s="26">
        <v>105708.48271933537</v>
      </c>
      <c r="J69" s="26">
        <v>178202.61656550356</v>
      </c>
      <c r="K69" s="26">
        <v>36873.272668852456</v>
      </c>
      <c r="L69" s="26">
        <v>1240397.4030378826</v>
      </c>
      <c r="M69" s="26">
        <v>229186.88534885406</v>
      </c>
      <c r="N69" s="26">
        <v>1469584.2883867368</v>
      </c>
      <c r="O69" s="24"/>
      <c r="P69" s="54" t="s">
        <v>102</v>
      </c>
      <c r="Q69" s="25">
        <v>965183.7799969</v>
      </c>
      <c r="R69" s="25">
        <v>14332.408359444238</v>
      </c>
      <c r="S69" s="25">
        <v>266337.09031662974</v>
      </c>
      <c r="T69" s="25">
        <v>317335.18223083473</v>
      </c>
      <c r="U69" s="25">
        <v>17538.725793806836</v>
      </c>
      <c r="V69" s="25">
        <v>1.620142691458583</v>
      </c>
      <c r="W69" s="25">
        <v>670899.05841065093</v>
      </c>
      <c r="X69" s="25">
        <v>782043.57686422137</v>
      </c>
      <c r="Y69" s="25">
        <v>1469584.2883867368</v>
      </c>
      <c r="AB69" s="24"/>
      <c r="AC69" s="24"/>
      <c r="AD69" s="24"/>
      <c r="AE69" s="24"/>
    </row>
    <row r="70" spans="1:31" x14ac:dyDescent="0.2">
      <c r="A70" s="54" t="s">
        <v>103</v>
      </c>
      <c r="B70" s="26">
        <v>84165.888286229179</v>
      </c>
      <c r="C70" s="26">
        <v>306350.00626177114</v>
      </c>
      <c r="D70" s="26">
        <v>90300.182530638529</v>
      </c>
      <c r="E70" s="26">
        <v>235894.67220892393</v>
      </c>
      <c r="F70" s="26">
        <v>94756.644645156426</v>
      </c>
      <c r="G70" s="26">
        <v>44768.856387648339</v>
      </c>
      <c r="H70" s="26">
        <v>110976.86970501002</v>
      </c>
      <c r="I70" s="26">
        <v>106828.8714385366</v>
      </c>
      <c r="J70" s="26">
        <v>203770.69928111313</v>
      </c>
      <c r="K70" s="26">
        <v>36020.913367722635</v>
      </c>
      <c r="L70" s="26">
        <v>1313833.6041127499</v>
      </c>
      <c r="M70" s="26">
        <v>262970.04531324771</v>
      </c>
      <c r="N70" s="26">
        <v>1576803.6494259976</v>
      </c>
      <c r="O70" s="24"/>
      <c r="P70" s="54" t="s">
        <v>103</v>
      </c>
      <c r="Q70" s="25">
        <v>967959.68972225441</v>
      </c>
      <c r="R70" s="25">
        <v>14157.237618947584</v>
      </c>
      <c r="S70" s="25">
        <v>307966.31347468885</v>
      </c>
      <c r="T70" s="25">
        <v>373995.0183307702</v>
      </c>
      <c r="U70" s="25">
        <v>29919.073653294472</v>
      </c>
      <c r="V70" s="25">
        <v>2.0181684236116562</v>
      </c>
      <c r="W70" s="25">
        <v>762508.06894197338</v>
      </c>
      <c r="X70" s="25">
        <v>879703.77048435481</v>
      </c>
      <c r="Y70" s="25">
        <v>1576803.6494259976</v>
      </c>
      <c r="AB70" s="24"/>
      <c r="AC70" s="24"/>
      <c r="AD70" s="24"/>
      <c r="AE70" s="24"/>
    </row>
    <row r="71" spans="1:31" x14ac:dyDescent="0.2">
      <c r="A71" s="54" t="s">
        <v>104</v>
      </c>
      <c r="B71" s="26">
        <v>58801.809687836598</v>
      </c>
      <c r="C71" s="26">
        <v>293050.43525683228</v>
      </c>
      <c r="D71" s="26">
        <v>58693.001399751025</v>
      </c>
      <c r="E71" s="26">
        <v>216253.57300492894</v>
      </c>
      <c r="F71" s="26">
        <v>100491.89836132072</v>
      </c>
      <c r="G71" s="26">
        <v>44960.414597023315</v>
      </c>
      <c r="H71" s="26">
        <v>112995.67935807715</v>
      </c>
      <c r="I71" s="26">
        <v>101592.45984681115</v>
      </c>
      <c r="J71" s="26">
        <v>195777.40414348352</v>
      </c>
      <c r="K71" s="26">
        <v>33708.400539561037</v>
      </c>
      <c r="L71" s="26">
        <v>1216325.0761956263</v>
      </c>
      <c r="M71" s="26">
        <v>217594.17428554074</v>
      </c>
      <c r="N71" s="26">
        <v>1433919.2504811671</v>
      </c>
      <c r="O71" s="24"/>
      <c r="P71" s="54" t="s">
        <v>104</v>
      </c>
      <c r="Q71" s="25">
        <v>867721.37742666225</v>
      </c>
      <c r="R71" s="25">
        <v>16217.362549733432</v>
      </c>
      <c r="S71" s="25">
        <v>279933.90908003412</v>
      </c>
      <c r="T71" s="25">
        <v>314682.8351919066</v>
      </c>
      <c r="U71" s="25">
        <v>5056.9377442270052</v>
      </c>
      <c r="V71" s="25">
        <v>2.2906589478225921</v>
      </c>
      <c r="W71" s="25">
        <v>752044.65494919277</v>
      </c>
      <c r="X71" s="25">
        <v>801740.1171195372</v>
      </c>
      <c r="Y71" s="25">
        <v>1433919.2504811671</v>
      </c>
      <c r="AB71" s="24"/>
      <c r="AC71" s="24"/>
      <c r="AD71" s="24"/>
      <c r="AE71" s="24"/>
    </row>
    <row r="72" spans="1:31" x14ac:dyDescent="0.2">
      <c r="A72" s="54" t="s">
        <v>105</v>
      </c>
      <c r="B72" s="26">
        <v>71930.670767486547</v>
      </c>
      <c r="C72" s="26">
        <v>305503.35317009193</v>
      </c>
      <c r="D72" s="26">
        <v>76652.361598884396</v>
      </c>
      <c r="E72" s="26">
        <v>255411.13870649762</v>
      </c>
      <c r="F72" s="26">
        <v>102484.26630306717</v>
      </c>
      <c r="G72" s="26">
        <v>47175.731283380112</v>
      </c>
      <c r="H72" s="26">
        <v>117101.88493443084</v>
      </c>
      <c r="I72" s="26">
        <v>112093.76302537927</v>
      </c>
      <c r="J72" s="26">
        <v>203189.72730774095</v>
      </c>
      <c r="K72" s="26">
        <v>37796.606311644413</v>
      </c>
      <c r="L72" s="26">
        <v>1329339.5034086034</v>
      </c>
      <c r="M72" s="26">
        <v>282010.53066470474</v>
      </c>
      <c r="N72" s="26">
        <v>1611350.0340733081</v>
      </c>
      <c r="O72" s="24"/>
      <c r="P72" s="54" t="s">
        <v>105</v>
      </c>
      <c r="Q72" s="25">
        <v>1054790.7220062348</v>
      </c>
      <c r="R72" s="25">
        <v>17424.772004860271</v>
      </c>
      <c r="S72" s="25">
        <v>293672.36088498717</v>
      </c>
      <c r="T72" s="25">
        <v>340974.16182985564</v>
      </c>
      <c r="U72" s="25">
        <v>47985.088019049261</v>
      </c>
      <c r="V72" s="25">
        <v>2.6202266559659635</v>
      </c>
      <c r="W72" s="25">
        <v>823128.2472980977</v>
      </c>
      <c r="X72" s="25">
        <v>966627.93819643231</v>
      </c>
      <c r="Y72" s="25">
        <v>1611350.0340733081</v>
      </c>
      <c r="AB72" s="24"/>
      <c r="AC72" s="24"/>
      <c r="AD72" s="24"/>
      <c r="AE72" s="24"/>
    </row>
    <row r="73" spans="1:31" x14ac:dyDescent="0.2">
      <c r="A73" s="54" t="s">
        <v>106</v>
      </c>
      <c r="B73" s="26">
        <v>105494.00324528762</v>
      </c>
      <c r="C73" s="26">
        <v>313721.39506563003</v>
      </c>
      <c r="D73" s="26">
        <v>92180.653731406375</v>
      </c>
      <c r="E73" s="26">
        <v>276070.06227059814</v>
      </c>
      <c r="F73" s="26">
        <v>100758.72798287251</v>
      </c>
      <c r="G73" s="26">
        <v>46092.037691152284</v>
      </c>
      <c r="H73" s="26">
        <v>122927.72883291924</v>
      </c>
      <c r="I73" s="26">
        <v>119773.09808061025</v>
      </c>
      <c r="J73" s="26">
        <v>204469.19777353242</v>
      </c>
      <c r="K73" s="26">
        <v>46399.16100388117</v>
      </c>
      <c r="L73" s="26">
        <v>1427886.0656778903</v>
      </c>
      <c r="M73" s="26">
        <v>259035.79701597433</v>
      </c>
      <c r="N73" s="26">
        <v>1686921.8626938646</v>
      </c>
      <c r="O73" s="24"/>
      <c r="P73" s="54" t="s">
        <v>106</v>
      </c>
      <c r="Q73" s="25">
        <v>1094977.5008006277</v>
      </c>
      <c r="R73" s="25">
        <v>19177.909762884035</v>
      </c>
      <c r="S73" s="25">
        <v>311318.12418068165</v>
      </c>
      <c r="T73" s="25">
        <v>393157.82896814978</v>
      </c>
      <c r="U73" s="25">
        <v>6082.4961108134594</v>
      </c>
      <c r="V73" s="25">
        <v>2.9068404691340466</v>
      </c>
      <c r="W73" s="25">
        <v>898362.34638963535</v>
      </c>
      <c r="X73" s="25">
        <v>1036157.2503593965</v>
      </c>
      <c r="Y73" s="25">
        <v>1686921.8626938646</v>
      </c>
      <c r="AB73" s="24"/>
      <c r="AC73" s="24"/>
      <c r="AD73" s="24"/>
      <c r="AE73" s="24"/>
    </row>
    <row r="74" spans="1:31" x14ac:dyDescent="0.2">
      <c r="A74" s="54" t="s">
        <v>107</v>
      </c>
      <c r="B74" s="26">
        <v>102824.45625878623</v>
      </c>
      <c r="C74" s="26">
        <v>348455.6463673882</v>
      </c>
      <c r="D74" s="26">
        <v>115290.8176920648</v>
      </c>
      <c r="E74" s="26">
        <v>290756.53613644419</v>
      </c>
      <c r="F74" s="26">
        <v>107302.80357041614</v>
      </c>
      <c r="G74" s="26">
        <v>48425.189461919566</v>
      </c>
      <c r="H74" s="26">
        <v>126707.86238418505</v>
      </c>
      <c r="I74" s="26">
        <v>120616.79011450251</v>
      </c>
      <c r="J74" s="26">
        <v>229815.46934975151</v>
      </c>
      <c r="K74" s="26">
        <v>46901.760203699319</v>
      </c>
      <c r="L74" s="26">
        <v>1537097.3315391575</v>
      </c>
      <c r="M74" s="26">
        <v>306735.51660068479</v>
      </c>
      <c r="N74" s="26">
        <v>1843832.8481398423</v>
      </c>
      <c r="O74" s="24"/>
      <c r="P74" s="54" t="s">
        <v>107</v>
      </c>
      <c r="Q74" s="25">
        <v>1116751.1652707818</v>
      </c>
      <c r="R74" s="25">
        <v>18409.444477153265</v>
      </c>
      <c r="S74" s="25">
        <v>349055.97935650428</v>
      </c>
      <c r="T74" s="25">
        <v>467043.42707166198</v>
      </c>
      <c r="U74" s="25">
        <v>65401.457641629502</v>
      </c>
      <c r="V74" s="25">
        <v>3.1558495074903976</v>
      </c>
      <c r="W74" s="25">
        <v>968382.09404823789</v>
      </c>
      <c r="X74" s="25">
        <v>1141213.875575634</v>
      </c>
      <c r="Y74" s="25">
        <v>1843832.8481398423</v>
      </c>
      <c r="AB74" s="24"/>
      <c r="AC74" s="24"/>
      <c r="AD74" s="24"/>
      <c r="AE74" s="24"/>
    </row>
    <row r="75" spans="1:31" ht="15" x14ac:dyDescent="0.2">
      <c r="A75" s="54" t="s">
        <v>122</v>
      </c>
      <c r="B75" s="26">
        <v>69214.245159891259</v>
      </c>
      <c r="C75" s="26">
        <v>360367.8231405557</v>
      </c>
      <c r="D75" s="26">
        <v>64598.334701673593</v>
      </c>
      <c r="E75" s="26">
        <v>245383.14164317248</v>
      </c>
      <c r="F75" s="26">
        <v>122831.33851896613</v>
      </c>
      <c r="G75" s="26">
        <v>51964.299997159767</v>
      </c>
      <c r="H75" s="26">
        <v>113265.79668703102</v>
      </c>
      <c r="I75" s="26">
        <v>114609.33178391492</v>
      </c>
      <c r="J75" s="26">
        <v>221292.05166520053</v>
      </c>
      <c r="K75" s="26">
        <v>41224.097566456396</v>
      </c>
      <c r="L75" s="26">
        <v>1404750.4608640226</v>
      </c>
      <c r="M75" s="26">
        <v>241919.67061194804</v>
      </c>
      <c r="N75" s="26">
        <v>1646670.1314759706</v>
      </c>
      <c r="O75" s="24"/>
      <c r="P75" s="54" t="s">
        <v>122</v>
      </c>
      <c r="Q75" s="25">
        <v>1007170.1030641792</v>
      </c>
      <c r="R75" s="25">
        <v>17818.420551128587</v>
      </c>
      <c r="S75" s="25">
        <v>315429.87378447759</v>
      </c>
      <c r="T75" s="25">
        <v>376820.38008564332</v>
      </c>
      <c r="U75" s="25">
        <v>163138.98898503673</v>
      </c>
      <c r="V75" s="25">
        <v>2.7293641808875049</v>
      </c>
      <c r="W75" s="25">
        <v>994992.05705922493</v>
      </c>
      <c r="X75" s="25">
        <v>1228702.4214179011</v>
      </c>
      <c r="Y75" s="25">
        <v>1646670.1314759706</v>
      </c>
      <c r="AB75" s="24"/>
      <c r="AC75" s="24"/>
      <c r="AD75" s="24"/>
      <c r="AE75" s="24"/>
    </row>
    <row r="76" spans="1:31" ht="15" x14ac:dyDescent="0.2">
      <c r="A76" s="54" t="s">
        <v>123</v>
      </c>
      <c r="B76" s="26">
        <v>87753.347328347256</v>
      </c>
      <c r="C76" s="26">
        <v>387370.75916323916</v>
      </c>
      <c r="D76" s="26">
        <v>83305.468443856225</v>
      </c>
      <c r="E76" s="26">
        <v>285166.56936913234</v>
      </c>
      <c r="F76" s="26">
        <v>127275.65947257503</v>
      </c>
      <c r="G76" s="26">
        <v>54386.145321848722</v>
      </c>
      <c r="H76" s="26">
        <v>121293.54619151246</v>
      </c>
      <c r="I76" s="26">
        <v>127261.92044429133</v>
      </c>
      <c r="J76" s="26">
        <v>240023.27019890922</v>
      </c>
      <c r="K76" s="26">
        <v>45203.569041565061</v>
      </c>
      <c r="L76" s="26">
        <v>1559040.2549752765</v>
      </c>
      <c r="M76" s="26">
        <v>307730.58914809127</v>
      </c>
      <c r="N76" s="26">
        <v>1866770.8441233677</v>
      </c>
      <c r="O76" s="24"/>
      <c r="P76" s="54" t="s">
        <v>123</v>
      </c>
      <c r="Q76" s="25">
        <v>1220815.3622379785</v>
      </c>
      <c r="R76" s="25">
        <v>19542.867476544809</v>
      </c>
      <c r="S76" s="25">
        <v>345181.87447309378</v>
      </c>
      <c r="T76" s="25">
        <v>419661.47368417622</v>
      </c>
      <c r="U76" s="25">
        <v>124668.45737178717</v>
      </c>
      <c r="V76" s="25">
        <v>2.6540054340663413</v>
      </c>
      <c r="W76" s="25">
        <v>1117437.6355881207</v>
      </c>
      <c r="X76" s="25">
        <v>1380539.4807137675</v>
      </c>
      <c r="Y76" s="25">
        <v>1866770.8441233677</v>
      </c>
      <c r="AB76" s="24"/>
      <c r="AC76" s="24"/>
      <c r="AD76" s="24"/>
      <c r="AE76" s="24"/>
    </row>
    <row r="77" spans="1:31" ht="15" x14ac:dyDescent="0.2">
      <c r="A77" s="54" t="s">
        <v>124</v>
      </c>
      <c r="B77" s="26">
        <v>120941.98400749173</v>
      </c>
      <c r="C77" s="26">
        <v>373963.19870638242</v>
      </c>
      <c r="D77" s="26">
        <v>93629.81204054656</v>
      </c>
      <c r="E77" s="26">
        <v>301012.76809051912</v>
      </c>
      <c r="F77" s="26">
        <v>133089.97315848968</v>
      </c>
      <c r="G77" s="26">
        <v>54051.215910299041</v>
      </c>
      <c r="H77" s="26">
        <v>134270.09434423113</v>
      </c>
      <c r="I77" s="26">
        <v>137965.53947876219</v>
      </c>
      <c r="J77" s="26">
        <v>217203.18373789467</v>
      </c>
      <c r="K77" s="26">
        <v>54450.991904598101</v>
      </c>
      <c r="L77" s="26">
        <v>1620578.7613792145</v>
      </c>
      <c r="M77" s="26">
        <v>263751.7811772424</v>
      </c>
      <c r="N77" s="26">
        <v>1884330.5425564568</v>
      </c>
      <c r="O77" s="24"/>
      <c r="P77" s="54" t="s">
        <v>124</v>
      </c>
      <c r="Q77" s="25">
        <v>1284335.7877509126</v>
      </c>
      <c r="R77" s="25">
        <v>21438.003686324544</v>
      </c>
      <c r="S77" s="25">
        <v>329458.08285370062</v>
      </c>
      <c r="T77" s="25">
        <v>459107.15015665925</v>
      </c>
      <c r="U77" s="25">
        <v>-63752.136507590301</v>
      </c>
      <c r="V77" s="25">
        <v>2.650135725398044</v>
      </c>
      <c r="W77" s="25">
        <v>1182381.1329024942</v>
      </c>
      <c r="X77" s="25">
        <v>1328640.1284217695</v>
      </c>
      <c r="Y77" s="25">
        <v>1884330.5425564568</v>
      </c>
      <c r="AB77" s="24"/>
      <c r="AC77" s="24"/>
      <c r="AD77" s="24"/>
      <c r="AE77" s="24"/>
    </row>
    <row r="78" spans="1:31" ht="15" x14ac:dyDescent="0.2">
      <c r="A78" s="54" t="s">
        <v>125</v>
      </c>
      <c r="B78" s="26">
        <v>120264.28014062803</v>
      </c>
      <c r="C78" s="26">
        <v>402730.71269642148</v>
      </c>
      <c r="D78" s="26">
        <v>114985.44700180215</v>
      </c>
      <c r="E78" s="26">
        <v>313312.40142058674</v>
      </c>
      <c r="F78" s="26">
        <v>141315.52927503848</v>
      </c>
      <c r="G78" s="26">
        <v>58326.863388213103</v>
      </c>
      <c r="H78" s="26">
        <v>146723.97895522544</v>
      </c>
      <c r="I78" s="26">
        <v>141414.99441746305</v>
      </c>
      <c r="J78" s="26">
        <v>249653.5414990377</v>
      </c>
      <c r="K78" s="26">
        <v>54230.391224896914</v>
      </c>
      <c r="L78" s="26">
        <v>1742958.140019313</v>
      </c>
      <c r="M78" s="26">
        <v>318032.28548049147</v>
      </c>
      <c r="N78" s="26">
        <v>2060990.4254998043</v>
      </c>
      <c r="O78" s="24"/>
      <c r="P78" s="54" t="s">
        <v>125</v>
      </c>
      <c r="Q78" s="25">
        <v>1308159.3872536898</v>
      </c>
      <c r="R78" s="25">
        <v>20607.208776813539</v>
      </c>
      <c r="S78" s="25">
        <v>379070.83917844039</v>
      </c>
      <c r="T78" s="25">
        <v>528257.43463385059</v>
      </c>
      <c r="U78" s="25">
        <v>-39566.722840537317</v>
      </c>
      <c r="V78" s="25">
        <v>2.7111442066560141</v>
      </c>
      <c r="W78" s="25">
        <v>1236340.6731170295</v>
      </c>
      <c r="X78" s="25">
        <v>1371881.1057636889</v>
      </c>
      <c r="Y78" s="25">
        <v>2060990.4254998043</v>
      </c>
      <c r="AB78" s="24"/>
      <c r="AC78" s="24"/>
      <c r="AD78" s="24"/>
      <c r="AE78" s="24"/>
    </row>
    <row r="79" spans="1:31" ht="15" x14ac:dyDescent="0.2">
      <c r="A79" s="54" t="s">
        <v>126</v>
      </c>
      <c r="B79" s="26">
        <v>82434.578619656153</v>
      </c>
      <c r="C79" s="26">
        <v>415943.87898541422</v>
      </c>
      <c r="D79" s="26">
        <v>75329.582714678458</v>
      </c>
      <c r="E79" s="26">
        <v>317091.83456729032</v>
      </c>
      <c r="F79" s="26">
        <v>172811.60484629942</v>
      </c>
      <c r="G79" s="26">
        <v>85333.904698537488</v>
      </c>
      <c r="H79" s="26">
        <v>155978.02562166724</v>
      </c>
      <c r="I79" s="26">
        <v>154368.15189186914</v>
      </c>
      <c r="J79" s="26">
        <v>236830.49582899062</v>
      </c>
      <c r="K79" s="26">
        <v>47206.643476173667</v>
      </c>
      <c r="L79" s="26">
        <v>1743328.7012505766</v>
      </c>
      <c r="M79" s="26">
        <v>264586.18471225019</v>
      </c>
      <c r="N79" s="26">
        <v>2007914.8859628269</v>
      </c>
      <c r="O79" s="24"/>
      <c r="P79" s="54" t="s">
        <v>126</v>
      </c>
      <c r="Q79" s="25">
        <v>1167406.4685137239</v>
      </c>
      <c r="R79" s="25">
        <v>18238.257030029894</v>
      </c>
      <c r="S79" s="25">
        <v>325731.77355146548</v>
      </c>
      <c r="T79" s="25">
        <v>442061.5568815709</v>
      </c>
      <c r="U79" s="25">
        <v>155956.66205234407</v>
      </c>
      <c r="V79" s="25">
        <v>2.2958828832123603</v>
      </c>
      <c r="W79" s="25">
        <v>1190824.1808883401</v>
      </c>
      <c r="X79" s="25">
        <v>1292306.3088375309</v>
      </c>
      <c r="Y79" s="25">
        <v>2007914.8859628269</v>
      </c>
      <c r="AB79" s="24"/>
      <c r="AC79" s="24"/>
      <c r="AD79" s="24"/>
      <c r="AE79" s="24"/>
    </row>
    <row r="80" spans="1:31" ht="15" x14ac:dyDescent="0.2">
      <c r="A80" s="54" t="s">
        <v>127</v>
      </c>
      <c r="B80" s="26">
        <v>78392.435994177213</v>
      </c>
      <c r="C80" s="26">
        <v>410138.91517410235</v>
      </c>
      <c r="D80" s="26">
        <v>107985.06833565794</v>
      </c>
      <c r="E80" s="26">
        <v>344183.93051798031</v>
      </c>
      <c r="F80" s="26">
        <v>179274.55839303069</v>
      </c>
      <c r="G80" s="26">
        <v>89721.128691475067</v>
      </c>
      <c r="H80" s="26">
        <v>157578.68179927292</v>
      </c>
      <c r="I80" s="26">
        <v>169618.71275275113</v>
      </c>
      <c r="J80" s="26">
        <v>266332.03022493533</v>
      </c>
      <c r="K80" s="26">
        <v>51822.133442797996</v>
      </c>
      <c r="L80" s="26">
        <v>1855047.5953261813</v>
      </c>
      <c r="M80" s="26">
        <v>330312.26030860248</v>
      </c>
      <c r="N80" s="26">
        <v>2185359.8556347839</v>
      </c>
      <c r="O80" s="24"/>
      <c r="P80" s="54" t="s">
        <v>127</v>
      </c>
      <c r="Q80" s="25">
        <v>1371893.5408721669</v>
      </c>
      <c r="R80" s="25">
        <v>21069.291556409495</v>
      </c>
      <c r="S80" s="25">
        <v>372598.91364208283</v>
      </c>
      <c r="T80" s="25">
        <v>480149.42250730423</v>
      </c>
      <c r="U80" s="25">
        <v>19229.835337416735</v>
      </c>
      <c r="V80" s="25">
        <v>2.2078773477776057</v>
      </c>
      <c r="W80" s="25">
        <v>1210848.5687747875</v>
      </c>
      <c r="X80" s="25">
        <v>1290431.9249327315</v>
      </c>
      <c r="Y80" s="25">
        <v>2185359.8556347839</v>
      </c>
      <c r="AB80" s="24"/>
      <c r="AC80" s="24"/>
      <c r="AD80" s="24"/>
      <c r="AE80" s="24"/>
    </row>
    <row r="81" spans="1:34" ht="15" x14ac:dyDescent="0.2">
      <c r="A81" s="54" t="s">
        <v>128</v>
      </c>
      <c r="B81" s="26">
        <v>86468.732144722104</v>
      </c>
      <c r="C81" s="26">
        <v>405872.52612061199</v>
      </c>
      <c r="D81" s="26">
        <v>119762.72078214667</v>
      </c>
      <c r="E81" s="26">
        <v>367114.51378443855</v>
      </c>
      <c r="F81" s="26">
        <v>178187.04672086146</v>
      </c>
      <c r="G81" s="26">
        <v>87086.341334221739</v>
      </c>
      <c r="H81" s="26">
        <v>159700.15589808021</v>
      </c>
      <c r="I81" s="26">
        <v>176982.37574512887</v>
      </c>
      <c r="J81" s="26">
        <v>249385.31090172779</v>
      </c>
      <c r="K81" s="26">
        <v>62593.712324099397</v>
      </c>
      <c r="L81" s="26">
        <v>1893153.4357560389</v>
      </c>
      <c r="M81" s="26">
        <v>322740.55052401789</v>
      </c>
      <c r="N81" s="26">
        <v>2215893.9862800566</v>
      </c>
      <c r="O81" s="24"/>
      <c r="P81" s="54" t="s">
        <v>128</v>
      </c>
      <c r="Q81" s="25">
        <v>1448324.9617978632</v>
      </c>
      <c r="R81" s="25">
        <v>22713.640588964168</v>
      </c>
      <c r="S81" s="25">
        <v>369165.09121840226</v>
      </c>
      <c r="T81" s="25">
        <v>529661.42219315993</v>
      </c>
      <c r="U81" s="25">
        <v>-86170.6174681345</v>
      </c>
      <c r="V81" s="25">
        <v>2.1935316696634128</v>
      </c>
      <c r="W81" s="25">
        <v>1206036.8345621713</v>
      </c>
      <c r="X81" s="25">
        <v>1273839.5401440391</v>
      </c>
      <c r="Y81" s="25">
        <v>2215893.9862800566</v>
      </c>
      <c r="AB81" s="24"/>
      <c r="AC81" s="24"/>
      <c r="AD81" s="24"/>
      <c r="AE81" s="24"/>
    </row>
    <row r="82" spans="1:34" ht="15" x14ac:dyDescent="0.2">
      <c r="A82" s="54" t="s">
        <v>129</v>
      </c>
      <c r="B82" s="26">
        <v>86597.382981808158</v>
      </c>
      <c r="C82" s="26">
        <v>441086.97507251136</v>
      </c>
      <c r="D82" s="26">
        <v>137909.3788306652</v>
      </c>
      <c r="E82" s="26">
        <v>382413.29174144298</v>
      </c>
      <c r="F82" s="26">
        <v>188705.74020862524</v>
      </c>
      <c r="G82" s="26">
        <v>92436.412287826475</v>
      </c>
      <c r="H82" s="26">
        <v>161325.37878908589</v>
      </c>
      <c r="I82" s="26">
        <v>180166.97070863319</v>
      </c>
      <c r="J82" s="26">
        <v>299626.02113221202</v>
      </c>
      <c r="K82" s="26">
        <v>63314.578841449285</v>
      </c>
      <c r="L82" s="26">
        <v>2033582.1305942601</v>
      </c>
      <c r="M82" s="26">
        <v>375012.50986109709</v>
      </c>
      <c r="N82" s="26">
        <v>2408594.6404553573</v>
      </c>
      <c r="O82" s="24"/>
      <c r="P82" s="54" t="s">
        <v>129</v>
      </c>
      <c r="Q82" s="25">
        <v>1448595.7560035242</v>
      </c>
      <c r="R82" s="25">
        <v>21708.895349499642</v>
      </c>
      <c r="S82" s="25">
        <v>442727.76060056128</v>
      </c>
      <c r="T82" s="25">
        <v>609098.74218594446</v>
      </c>
      <c r="U82" s="25">
        <v>20541.124202717561</v>
      </c>
      <c r="V82" s="25">
        <v>2.2481056807904825</v>
      </c>
      <c r="W82" s="25">
        <v>1248719.1240190554</v>
      </c>
      <c r="X82" s="25">
        <v>1382799.0100116252</v>
      </c>
      <c r="Y82" s="25">
        <v>2408594.6404553573</v>
      </c>
      <c r="AB82" s="24"/>
      <c r="AC82" s="24"/>
      <c r="AD82" s="24"/>
      <c r="AE82" s="24"/>
    </row>
    <row r="83" spans="1:34" ht="15" x14ac:dyDescent="0.2">
      <c r="A83" s="54" t="s">
        <v>130</v>
      </c>
      <c r="B83" s="26">
        <v>64344.139061052825</v>
      </c>
      <c r="C83" s="26">
        <v>437428.41334859695</v>
      </c>
      <c r="D83" s="26">
        <v>91450.113106761361</v>
      </c>
      <c r="E83" s="26">
        <v>344140.19508986408</v>
      </c>
      <c r="F83" s="26">
        <v>194120.17525304618</v>
      </c>
      <c r="G83" s="26">
        <v>87844.91635156743</v>
      </c>
      <c r="H83" s="26">
        <v>158164.73480562828</v>
      </c>
      <c r="I83" s="26">
        <v>172740.02633012747</v>
      </c>
      <c r="J83" s="26">
        <v>276813.72484255949</v>
      </c>
      <c r="K83" s="26">
        <v>54269.094855422067</v>
      </c>
      <c r="L83" s="26">
        <v>1881315.5330446262</v>
      </c>
      <c r="M83" s="26">
        <v>319366.11888600403</v>
      </c>
      <c r="N83" s="26">
        <v>2200681.6519306302</v>
      </c>
      <c r="O83" s="24"/>
      <c r="P83" s="54" t="s">
        <v>130</v>
      </c>
      <c r="Q83" s="25">
        <v>1283320.9723186635</v>
      </c>
      <c r="R83" s="25">
        <v>20386.406237015126</v>
      </c>
      <c r="S83" s="25">
        <v>380963.06637033564</v>
      </c>
      <c r="T83" s="25">
        <v>495353.28678532084</v>
      </c>
      <c r="U83" s="25">
        <v>113010.8027364267</v>
      </c>
      <c r="V83" s="25">
        <v>1.9218917343247977</v>
      </c>
      <c r="W83" s="25">
        <v>1214802.9045677965</v>
      </c>
      <c r="X83" s="25">
        <v>1307157.7089766627</v>
      </c>
      <c r="Y83" s="25">
        <v>2200681.6519306302</v>
      </c>
      <c r="AB83" s="24"/>
      <c r="AC83" s="24"/>
      <c r="AD83" s="24"/>
      <c r="AE83" s="24"/>
    </row>
    <row r="84" spans="1:34" ht="15" x14ac:dyDescent="0.2">
      <c r="A84" s="54" t="s">
        <v>131</v>
      </c>
      <c r="B84" s="26">
        <v>70641.449585347043</v>
      </c>
      <c r="C84" s="26">
        <v>430908.94622792705</v>
      </c>
      <c r="D84" s="26">
        <v>122239.09739510762</v>
      </c>
      <c r="E84" s="26">
        <v>375356.56285105413</v>
      </c>
      <c r="F84" s="26">
        <v>202337.76396594517</v>
      </c>
      <c r="G84" s="26">
        <v>93313.754561712936</v>
      </c>
      <c r="H84" s="26">
        <v>170780.2633416467</v>
      </c>
      <c r="I84" s="26">
        <v>192066.89857674114</v>
      </c>
      <c r="J84" s="26">
        <v>309516.01794198144</v>
      </c>
      <c r="K84" s="26">
        <v>60186.541419611523</v>
      </c>
      <c r="L84" s="26">
        <v>2027347.2958670743</v>
      </c>
      <c r="M84" s="26">
        <v>372310.29392121627</v>
      </c>
      <c r="N84" s="26">
        <v>2399657.5897882907</v>
      </c>
      <c r="O84" s="24"/>
      <c r="P84" s="54" t="s">
        <v>131</v>
      </c>
      <c r="Q84" s="25">
        <v>1509086.4013717107</v>
      </c>
      <c r="R84" s="25">
        <v>23266.099827409922</v>
      </c>
      <c r="S84" s="25">
        <v>433294.17003788892</v>
      </c>
      <c r="T84" s="25">
        <v>542545.31058654154</v>
      </c>
      <c r="U84" s="25">
        <v>4602.890394533053</v>
      </c>
      <c r="V84" s="25">
        <v>1.8626278259690003</v>
      </c>
      <c r="W84" s="25">
        <v>1281374.892853101</v>
      </c>
      <c r="X84" s="25">
        <v>1394514.0379107203</v>
      </c>
      <c r="Y84" s="25">
        <v>2399657.5897882907</v>
      </c>
      <c r="AB84" s="24"/>
      <c r="AC84" s="24"/>
      <c r="AD84" s="24"/>
      <c r="AE84" s="24"/>
    </row>
    <row r="85" spans="1:34" ht="15" x14ac:dyDescent="0.2">
      <c r="A85" s="54" t="s">
        <v>132</v>
      </c>
      <c r="B85" s="26">
        <v>83868.74821894776</v>
      </c>
      <c r="C85" s="26">
        <v>429679.83387029928</v>
      </c>
      <c r="D85" s="26">
        <v>130945.4747664117</v>
      </c>
      <c r="E85" s="26">
        <v>389680.44408427767</v>
      </c>
      <c r="F85" s="26">
        <v>203964.52288386395</v>
      </c>
      <c r="G85" s="26">
        <v>91559.367894896714</v>
      </c>
      <c r="H85" s="26">
        <v>184114.66879225607</v>
      </c>
      <c r="I85" s="26">
        <v>203373.267635834</v>
      </c>
      <c r="J85" s="26">
        <v>282111.18846799061</v>
      </c>
      <c r="K85" s="26">
        <v>72169.606145537589</v>
      </c>
      <c r="L85" s="26">
        <v>2071467.1227603152</v>
      </c>
      <c r="M85" s="26">
        <v>346117.52477771154</v>
      </c>
      <c r="N85" s="26">
        <v>2417584.6475380268</v>
      </c>
      <c r="O85" s="24"/>
      <c r="P85" s="54" t="s">
        <v>132</v>
      </c>
      <c r="Q85" s="25">
        <v>1582697.0186366662</v>
      </c>
      <c r="R85" s="25">
        <v>24548.207466201387</v>
      </c>
      <c r="S85" s="25">
        <v>418873.38372225384</v>
      </c>
      <c r="T85" s="25">
        <v>597849.20760625973</v>
      </c>
      <c r="U85" s="25">
        <v>1082.1803160370328</v>
      </c>
      <c r="V85" s="25">
        <v>1.8607950500981276</v>
      </c>
      <c r="W85" s="25">
        <v>1263480.8600826536</v>
      </c>
      <c r="X85" s="25">
        <v>1470948.0710870945</v>
      </c>
      <c r="Y85" s="25">
        <v>2417584.6475380268</v>
      </c>
      <c r="AB85" s="24"/>
      <c r="AC85" s="24"/>
      <c r="AD85" s="24"/>
      <c r="AE85" s="24"/>
    </row>
    <row r="86" spans="1:34" x14ac:dyDescent="0.2">
      <c r="A86" s="31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4"/>
      <c r="P86" s="31"/>
      <c r="Q86" s="25"/>
      <c r="R86" s="25"/>
      <c r="S86" s="25"/>
      <c r="T86" s="25"/>
      <c r="U86" s="25"/>
      <c r="W86" s="25"/>
      <c r="X86" s="25"/>
      <c r="Y86" s="12"/>
      <c r="AB86" s="24"/>
      <c r="AC86" s="24"/>
      <c r="AD86" s="24"/>
      <c r="AE86" s="24"/>
    </row>
    <row r="87" spans="1:34" ht="15.75" x14ac:dyDescent="0.25">
      <c r="A87" s="30" t="s">
        <v>74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30" t="s">
        <v>74</v>
      </c>
      <c r="Q87" s="25"/>
      <c r="R87" s="25"/>
      <c r="S87" s="25"/>
      <c r="T87" s="25"/>
      <c r="U87" s="25"/>
      <c r="W87" s="25"/>
      <c r="X87" s="25"/>
      <c r="Y87" s="12"/>
      <c r="AB87" s="24"/>
      <c r="AC87" s="24"/>
      <c r="AD87" s="24"/>
      <c r="AE87" s="24"/>
    </row>
    <row r="88" spans="1:34" x14ac:dyDescent="0.2">
      <c r="A88" s="56">
        <v>2022</v>
      </c>
      <c r="B88" s="27">
        <f>SUM(B75:B78)</f>
        <v>398173.85663635831</v>
      </c>
      <c r="C88" s="27">
        <f t="shared" ref="C88:N88" si="0">SUM(C75:C78)</f>
        <v>1524432.4937065986</v>
      </c>
      <c r="D88" s="27">
        <f t="shared" si="0"/>
        <v>356519.06218787853</v>
      </c>
      <c r="E88" s="27">
        <f t="shared" si="0"/>
        <v>1144874.8805234106</v>
      </c>
      <c r="F88" s="27">
        <f t="shared" si="0"/>
        <v>524512.50042506936</v>
      </c>
      <c r="G88" s="27">
        <f t="shared" si="0"/>
        <v>218728.52461752063</v>
      </c>
      <c r="H88" s="27">
        <f t="shared" si="0"/>
        <v>515553.41617800004</v>
      </c>
      <c r="I88" s="27">
        <f t="shared" si="0"/>
        <v>521251.78612443153</v>
      </c>
      <c r="J88" s="27">
        <f t="shared" si="0"/>
        <v>928172.047101042</v>
      </c>
      <c r="K88" s="27">
        <f t="shared" si="0"/>
        <v>195109.04973751647</v>
      </c>
      <c r="L88" s="27">
        <f t="shared" si="0"/>
        <v>6327327.6172378268</v>
      </c>
      <c r="M88" s="27">
        <f t="shared" si="0"/>
        <v>1131434.326417773</v>
      </c>
      <c r="N88" s="27">
        <f t="shared" si="0"/>
        <v>7458761.9436555989</v>
      </c>
      <c r="O88" s="26"/>
      <c r="P88" s="56">
        <v>2022</v>
      </c>
      <c r="Q88" s="27">
        <f>SUM(Q75:Q78)</f>
        <v>4820480.6403067596</v>
      </c>
      <c r="R88" s="27">
        <f t="shared" ref="R88:Y88" si="1">SUM(R75:R78)</f>
        <v>79406.500490811479</v>
      </c>
      <c r="S88" s="27">
        <f t="shared" si="1"/>
        <v>1369140.6702897125</v>
      </c>
      <c r="T88" s="27">
        <f t="shared" si="1"/>
        <v>1783846.4385603294</v>
      </c>
      <c r="U88" s="27">
        <f t="shared" si="1"/>
        <v>184488.58700869628</v>
      </c>
      <c r="V88" s="27">
        <f t="shared" si="1"/>
        <v>10.744649547007905</v>
      </c>
      <c r="W88" s="27">
        <f t="shared" si="1"/>
        <v>4531151.4986668695</v>
      </c>
      <c r="X88" s="27">
        <f t="shared" si="1"/>
        <v>5309763.1363171265</v>
      </c>
      <c r="Y88" s="27">
        <f t="shared" si="1"/>
        <v>7458761.9436555989</v>
      </c>
      <c r="AB88" s="24"/>
      <c r="AC88" s="24"/>
      <c r="AD88" s="24"/>
      <c r="AE88" s="24"/>
    </row>
    <row r="89" spans="1:34" x14ac:dyDescent="0.2">
      <c r="A89" s="56">
        <v>2023</v>
      </c>
      <c r="B89" s="27">
        <f>SUM(B79:B82)</f>
        <v>333893.12974036363</v>
      </c>
      <c r="C89" s="27">
        <f t="shared" ref="C89:N89" si="2">SUM(C79:C82)</f>
        <v>1673042.2953526401</v>
      </c>
      <c r="D89" s="27">
        <f t="shared" si="2"/>
        <v>440986.7506631483</v>
      </c>
      <c r="E89" s="27">
        <f t="shared" si="2"/>
        <v>1410803.5706111523</v>
      </c>
      <c r="F89" s="27">
        <f t="shared" si="2"/>
        <v>718978.95016881672</v>
      </c>
      <c r="G89" s="27">
        <f t="shared" si="2"/>
        <v>354577.78701206075</v>
      </c>
      <c r="H89" s="27">
        <f t="shared" si="2"/>
        <v>634582.24210810626</v>
      </c>
      <c r="I89" s="27">
        <f t="shared" si="2"/>
        <v>681136.21109838237</v>
      </c>
      <c r="J89" s="27">
        <f t="shared" si="2"/>
        <v>1052173.8580878656</v>
      </c>
      <c r="K89" s="27">
        <f t="shared" si="2"/>
        <v>224937.06808452035</v>
      </c>
      <c r="L89" s="27">
        <f t="shared" si="2"/>
        <v>7525111.8629270568</v>
      </c>
      <c r="M89" s="27">
        <f t="shared" si="2"/>
        <v>1292651.5054059676</v>
      </c>
      <c r="N89" s="27">
        <f t="shared" si="2"/>
        <v>8817763.3683330249</v>
      </c>
      <c r="O89" s="26"/>
      <c r="P89" s="56">
        <v>2023</v>
      </c>
      <c r="Q89" s="27">
        <f>SUM(Q79:Q82)</f>
        <v>5436220.7271872777</v>
      </c>
      <c r="R89" s="27">
        <f t="shared" ref="R89:Y89" si="3">SUM(R79:R82)</f>
        <v>83730.084524903199</v>
      </c>
      <c r="S89" s="27">
        <f t="shared" si="3"/>
        <v>1510223.5390125117</v>
      </c>
      <c r="T89" s="27">
        <f t="shared" si="3"/>
        <v>2060971.1437679797</v>
      </c>
      <c r="U89" s="27">
        <f t="shared" si="3"/>
        <v>109557.00412434386</v>
      </c>
      <c r="V89" s="27">
        <f t="shared" si="3"/>
        <v>8.9453975814438618</v>
      </c>
      <c r="W89" s="27">
        <f t="shared" si="3"/>
        <v>4856428.7082443545</v>
      </c>
      <c r="X89" s="27">
        <f t="shared" si="3"/>
        <v>5239376.7839259272</v>
      </c>
      <c r="Y89" s="27">
        <f t="shared" si="3"/>
        <v>8817763.3683330249</v>
      </c>
      <c r="AB89" s="24"/>
      <c r="AC89" s="24"/>
      <c r="AD89" s="24"/>
      <c r="AE89" s="24"/>
    </row>
    <row r="90" spans="1:34" x14ac:dyDescent="0.2">
      <c r="A90" s="57" t="s">
        <v>116</v>
      </c>
      <c r="B90" s="28">
        <f>B89/B88*100-100</f>
        <v>-16.143884342135649</v>
      </c>
      <c r="C90" s="28">
        <f t="shared" ref="C90:N90" si="4">C89/C88*100-100</f>
        <v>9.7485327988976707</v>
      </c>
      <c r="D90" s="28">
        <f t="shared" si="4"/>
        <v>23.692334417382995</v>
      </c>
      <c r="E90" s="28">
        <f t="shared" si="4"/>
        <v>23.227751312542139</v>
      </c>
      <c r="F90" s="28">
        <f t="shared" si="4"/>
        <v>37.075655887352553</v>
      </c>
      <c r="G90" s="28">
        <f t="shared" si="4"/>
        <v>62.108617352077317</v>
      </c>
      <c r="H90" s="28">
        <f t="shared" si="4"/>
        <v>23.087583593667873</v>
      </c>
      <c r="I90" s="28">
        <f t="shared" si="4"/>
        <v>30.67316587300553</v>
      </c>
      <c r="J90" s="28">
        <f t="shared" si="4"/>
        <v>13.359787269409608</v>
      </c>
      <c r="K90" s="28">
        <f t="shared" si="4"/>
        <v>15.287870238275474</v>
      </c>
      <c r="L90" s="28">
        <f t="shared" si="4"/>
        <v>18.930333912630857</v>
      </c>
      <c r="M90" s="28">
        <f t="shared" si="4"/>
        <v>14.24892061553615</v>
      </c>
      <c r="N90" s="28">
        <f t="shared" si="4"/>
        <v>18.220201086232393</v>
      </c>
      <c r="O90" s="26"/>
      <c r="P90" s="57" t="s">
        <v>116</v>
      </c>
      <c r="Q90" s="28">
        <f>Q89/Q88*100-100</f>
        <v>12.773416860799472</v>
      </c>
      <c r="R90" s="28">
        <f t="shared" ref="R90:Y90" si="5">R89/R88*100-100</f>
        <v>5.4448741694542093</v>
      </c>
      <c r="S90" s="28">
        <f t="shared" si="5"/>
        <v>10.304483080832426</v>
      </c>
      <c r="T90" s="28">
        <f t="shared" si="5"/>
        <v>15.535233258716289</v>
      </c>
      <c r="U90" s="28">
        <f t="shared" si="5"/>
        <v>-40.61583651286805</v>
      </c>
      <c r="V90" s="28">
        <f t="shared" si="5"/>
        <v>-16.74556213017749</v>
      </c>
      <c r="W90" s="28">
        <f t="shared" si="5"/>
        <v>7.1786875736374469</v>
      </c>
      <c r="X90" s="28">
        <f t="shared" si="5"/>
        <v>-1.3256024908112778</v>
      </c>
      <c r="Y90" s="28">
        <f t="shared" si="5"/>
        <v>18.220201086232393</v>
      </c>
      <c r="AB90" s="24"/>
      <c r="AC90" s="24"/>
      <c r="AD90" s="24"/>
      <c r="AE90" s="24"/>
    </row>
    <row r="91" spans="1:34" x14ac:dyDescent="0.2">
      <c r="A91" s="29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4"/>
      <c r="P91" s="29"/>
      <c r="Q91" s="25"/>
      <c r="R91" s="25"/>
      <c r="S91" s="25"/>
      <c r="T91" s="25"/>
      <c r="U91" s="25"/>
      <c r="W91" s="25"/>
      <c r="X91" s="25"/>
      <c r="Y91" s="12"/>
      <c r="AB91" s="24"/>
      <c r="AC91" s="24"/>
      <c r="AD91" s="24"/>
      <c r="AE91" s="24"/>
    </row>
    <row r="92" spans="1:34" ht="15.75" x14ac:dyDescent="0.25">
      <c r="A92" s="30" t="s">
        <v>64</v>
      </c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4"/>
      <c r="P92" s="30" t="s">
        <v>64</v>
      </c>
      <c r="Q92" s="25"/>
      <c r="R92" s="25"/>
      <c r="S92" s="25"/>
      <c r="T92" s="25"/>
      <c r="U92" s="25"/>
      <c r="W92" s="25"/>
      <c r="X92" s="25"/>
      <c r="Y92" s="12"/>
      <c r="AB92" s="24"/>
      <c r="AC92" s="24"/>
      <c r="AD92" s="24"/>
      <c r="AE92" s="24"/>
    </row>
    <row r="93" spans="1:34" x14ac:dyDescent="0.2">
      <c r="A93" s="54" t="s">
        <v>9</v>
      </c>
      <c r="B93" s="24">
        <f t="shared" ref="B93:B121" si="6">B11/B7*100-100</f>
        <v>19.742300011105513</v>
      </c>
      <c r="C93" s="24">
        <f t="shared" ref="C93:N104" si="7">C11/C7*100-100</f>
        <v>24.365200083483657</v>
      </c>
      <c r="D93" s="24">
        <f t="shared" si="7"/>
        <v>55.004377289359354</v>
      </c>
      <c r="E93" s="24">
        <f t="shared" si="7"/>
        <v>33.048436427206411</v>
      </c>
      <c r="F93" s="24">
        <f t="shared" si="7"/>
        <v>28.942649344501007</v>
      </c>
      <c r="G93" s="24">
        <f t="shared" si="7"/>
        <v>46.31276407831416</v>
      </c>
      <c r="H93" s="24">
        <f t="shared" si="7"/>
        <v>3.952128651350705</v>
      </c>
      <c r="I93" s="24">
        <f t="shared" si="7"/>
        <v>27.414040550522884</v>
      </c>
      <c r="J93" s="24">
        <f t="shared" si="7"/>
        <v>14.531740496380664</v>
      </c>
      <c r="K93" s="24">
        <f t="shared" si="7"/>
        <v>36.713839688300169</v>
      </c>
      <c r="L93" s="24">
        <f t="shared" si="7"/>
        <v>21.85252475458168</v>
      </c>
      <c r="M93" s="24">
        <f t="shared" si="7"/>
        <v>15.050850006000132</v>
      </c>
      <c r="N93" s="24">
        <f t="shared" si="7"/>
        <v>20.718243698611971</v>
      </c>
      <c r="O93" s="24"/>
      <c r="P93" s="54" t="s">
        <v>9</v>
      </c>
      <c r="Q93" s="24">
        <f>Q11/Q7*100-100</f>
        <v>19.547812175147627</v>
      </c>
      <c r="R93" s="24">
        <f t="shared" ref="R93:Y93" si="8">R11/R7*100-100</f>
        <v>15.202852270684346</v>
      </c>
      <c r="S93" s="24">
        <f t="shared" si="8"/>
        <v>16.990836052424555</v>
      </c>
      <c r="T93" s="24">
        <f t="shared" si="8"/>
        <v>44.018871607973324</v>
      </c>
      <c r="U93" s="24">
        <f t="shared" si="8"/>
        <v>-217.3192337465216</v>
      </c>
      <c r="V93" s="24">
        <f t="shared" si="8"/>
        <v>15.84813888917536</v>
      </c>
      <c r="W93" s="24">
        <f t="shared" si="8"/>
        <v>32.895217634443753</v>
      </c>
      <c r="X93" s="24">
        <f t="shared" si="8"/>
        <v>51.748618768079751</v>
      </c>
      <c r="Y93" s="24">
        <f t="shared" si="8"/>
        <v>20.718243698611971</v>
      </c>
      <c r="Z93" s="24"/>
      <c r="AA93" s="24"/>
      <c r="AB93" s="24"/>
      <c r="AC93" s="24"/>
      <c r="AD93" s="24"/>
      <c r="AE93" s="24"/>
      <c r="AF93" s="24"/>
      <c r="AG93" s="24"/>
      <c r="AH93" s="24"/>
    </row>
    <row r="94" spans="1:34" x14ac:dyDescent="0.2">
      <c r="A94" s="54" t="s">
        <v>10</v>
      </c>
      <c r="B94" s="24">
        <f t="shared" si="6"/>
        <v>23.62423229287964</v>
      </c>
      <c r="C94" s="24">
        <f t="shared" si="7"/>
        <v>19.934640906058476</v>
      </c>
      <c r="D94" s="24">
        <f t="shared" si="7"/>
        <v>26.662749745025536</v>
      </c>
      <c r="E94" s="24">
        <f t="shared" si="7"/>
        <v>29.399335007494955</v>
      </c>
      <c r="F94" s="24">
        <f t="shared" si="7"/>
        <v>32.837766381562062</v>
      </c>
      <c r="G94" s="24">
        <f t="shared" si="7"/>
        <v>52.759273812864592</v>
      </c>
      <c r="H94" s="24">
        <f t="shared" si="7"/>
        <v>1.4126168406127562</v>
      </c>
      <c r="I94" s="24">
        <f t="shared" si="7"/>
        <v>32.786983695175053</v>
      </c>
      <c r="J94" s="24">
        <f t="shared" si="7"/>
        <v>13.279660425708073</v>
      </c>
      <c r="K94" s="24">
        <f t="shared" si="7"/>
        <v>36.936240494694857</v>
      </c>
      <c r="L94" s="24">
        <f t="shared" si="7"/>
        <v>19.998328402830694</v>
      </c>
      <c r="M94" s="24">
        <f t="shared" si="7"/>
        <v>7.7225359867512111E-2</v>
      </c>
      <c r="N94" s="24">
        <f t="shared" si="7"/>
        <v>15.98583942531306</v>
      </c>
      <c r="O94" s="24"/>
      <c r="P94" s="54" t="s">
        <v>10</v>
      </c>
      <c r="Q94" s="24">
        <f t="shared" ref="Q94:Y94" si="9">Q12/Q8*100-100</f>
        <v>25.295217069952187</v>
      </c>
      <c r="R94" s="24">
        <f t="shared" si="9"/>
        <v>23.719722539495947</v>
      </c>
      <c r="S94" s="24">
        <f t="shared" si="9"/>
        <v>15.493993602999325</v>
      </c>
      <c r="T94" s="24">
        <f t="shared" si="9"/>
        <v>34.524928462884731</v>
      </c>
      <c r="U94" s="24">
        <f t="shared" si="9"/>
        <v>-60.028944516198656</v>
      </c>
      <c r="V94" s="24">
        <f t="shared" si="9"/>
        <v>22.067847938847677</v>
      </c>
      <c r="W94" s="24">
        <f t="shared" si="9"/>
        <v>22.625700625350674</v>
      </c>
      <c r="X94" s="24">
        <f t="shared" si="9"/>
        <v>28.432321186589235</v>
      </c>
      <c r="Y94" s="24">
        <f t="shared" si="9"/>
        <v>15.98583942531306</v>
      </c>
      <c r="Z94" s="24"/>
      <c r="AA94" s="24"/>
      <c r="AB94" s="24"/>
      <c r="AC94" s="24"/>
      <c r="AD94" s="24"/>
      <c r="AE94" s="24"/>
      <c r="AF94" s="24"/>
      <c r="AG94" s="24"/>
      <c r="AH94" s="24"/>
    </row>
    <row r="95" spans="1:34" x14ac:dyDescent="0.2">
      <c r="A95" s="54" t="s">
        <v>11</v>
      </c>
      <c r="B95" s="24">
        <f t="shared" si="6"/>
        <v>27.299995370225645</v>
      </c>
      <c r="C95" s="24">
        <f t="shared" si="7"/>
        <v>14.432535303973609</v>
      </c>
      <c r="D95" s="24">
        <f t="shared" si="7"/>
        <v>25.76102960283275</v>
      </c>
      <c r="E95" s="24">
        <f t="shared" si="7"/>
        <v>27.514145863372462</v>
      </c>
      <c r="F95" s="24">
        <f t="shared" si="7"/>
        <v>30.50420072891265</v>
      </c>
      <c r="G95" s="24">
        <f t="shared" si="7"/>
        <v>47.690056821111369</v>
      </c>
      <c r="H95" s="24">
        <f t="shared" si="7"/>
        <v>-3.9195615113373492</v>
      </c>
      <c r="I95" s="24">
        <f t="shared" si="7"/>
        <v>28.262082375207513</v>
      </c>
      <c r="J95" s="24">
        <f t="shared" si="7"/>
        <v>16.217756484666054</v>
      </c>
      <c r="K95" s="24">
        <f t="shared" si="7"/>
        <v>36.738631500030124</v>
      </c>
      <c r="L95" s="24">
        <f t="shared" si="7"/>
        <v>17.689692678709264</v>
      </c>
      <c r="M95" s="24">
        <f t="shared" si="7"/>
        <v>39.513779664067329</v>
      </c>
      <c r="N95" s="24">
        <f t="shared" si="7"/>
        <v>20.909933956212896</v>
      </c>
      <c r="O95" s="24"/>
      <c r="P95" s="54" t="s">
        <v>11</v>
      </c>
      <c r="Q95" s="24">
        <f t="shared" ref="Q95:Y95" si="10">Q13/Q9*100-100</f>
        <v>17.4883168585243</v>
      </c>
      <c r="R95" s="24">
        <f t="shared" si="10"/>
        <v>30.774092210271533</v>
      </c>
      <c r="S95" s="24">
        <f t="shared" si="10"/>
        <v>18.250963162963217</v>
      </c>
      <c r="T95" s="24">
        <f t="shared" si="10"/>
        <v>25.255384183996128</v>
      </c>
      <c r="U95" s="24">
        <f t="shared" si="10"/>
        <v>-105.87514974978909</v>
      </c>
      <c r="V95" s="24">
        <f t="shared" si="10"/>
        <v>26.230660290764533</v>
      </c>
      <c r="W95" s="24">
        <f t="shared" si="10"/>
        <v>28.925774975964885</v>
      </c>
      <c r="X95" s="24">
        <f t="shared" si="10"/>
        <v>16.391629065355076</v>
      </c>
      <c r="Y95" s="24">
        <f t="shared" si="10"/>
        <v>20.909933956212896</v>
      </c>
      <c r="Z95" s="24"/>
      <c r="AA95" s="24"/>
      <c r="AB95" s="24"/>
      <c r="AC95" s="24"/>
      <c r="AD95" s="24"/>
      <c r="AE95" s="24"/>
      <c r="AF95" s="24"/>
      <c r="AG95" s="24"/>
      <c r="AH95" s="24"/>
    </row>
    <row r="96" spans="1:34" x14ac:dyDescent="0.2">
      <c r="A96" s="54" t="s">
        <v>12</v>
      </c>
      <c r="B96" s="24">
        <f t="shared" si="6"/>
        <v>9.5655961201921826</v>
      </c>
      <c r="C96" s="24">
        <f t="shared" si="7"/>
        <v>15.045629338590942</v>
      </c>
      <c r="D96" s="24">
        <f t="shared" si="7"/>
        <v>27.364920330434316</v>
      </c>
      <c r="E96" s="24">
        <f t="shared" si="7"/>
        <v>22.932162149365084</v>
      </c>
      <c r="F96" s="24">
        <f t="shared" si="7"/>
        <v>24.362205240962126</v>
      </c>
      <c r="G96" s="24">
        <f t="shared" si="7"/>
        <v>35.172724132215706</v>
      </c>
      <c r="H96" s="24">
        <f t="shared" si="7"/>
        <v>-6.9569425831929124</v>
      </c>
      <c r="I96" s="24">
        <f t="shared" si="7"/>
        <v>21.636636402297754</v>
      </c>
      <c r="J96" s="24">
        <f t="shared" si="7"/>
        <v>19.596551671142777</v>
      </c>
      <c r="K96" s="24">
        <f t="shared" si="7"/>
        <v>28.715810278979319</v>
      </c>
      <c r="L96" s="24">
        <f t="shared" si="7"/>
        <v>15.234377150392802</v>
      </c>
      <c r="M96" s="24">
        <f t="shared" si="7"/>
        <v>21.016298005824922</v>
      </c>
      <c r="N96" s="24">
        <f t="shared" si="7"/>
        <v>16.172266819218791</v>
      </c>
      <c r="O96" s="24"/>
      <c r="P96" s="54" t="s">
        <v>12</v>
      </c>
      <c r="Q96" s="24">
        <f t="shared" ref="Q96:Y96" si="11">Q14/Q10*100-100</f>
        <v>17.17546851492034</v>
      </c>
      <c r="R96" s="24">
        <f t="shared" si="11"/>
        <v>18.827917710898404</v>
      </c>
      <c r="S96" s="24">
        <f t="shared" si="11"/>
        <v>21.193960915607548</v>
      </c>
      <c r="T96" s="24">
        <f t="shared" si="11"/>
        <v>25.241471221850944</v>
      </c>
      <c r="U96" s="24">
        <f t="shared" si="11"/>
        <v>-218.01294332589544</v>
      </c>
      <c r="V96" s="24">
        <f t="shared" si="11"/>
        <v>28.281017517751508</v>
      </c>
      <c r="W96" s="24">
        <f t="shared" si="11"/>
        <v>15.051884126088638</v>
      </c>
      <c r="X96" s="24">
        <f t="shared" si="11"/>
        <v>10.933263979965673</v>
      </c>
      <c r="Y96" s="24">
        <f t="shared" si="11"/>
        <v>16.172266819218791</v>
      </c>
      <c r="Z96" s="24"/>
      <c r="AA96" s="24"/>
      <c r="AB96" s="24"/>
      <c r="AC96" s="24"/>
      <c r="AD96" s="24"/>
      <c r="AE96" s="24"/>
      <c r="AF96" s="24"/>
      <c r="AG96" s="24"/>
      <c r="AH96" s="24"/>
    </row>
    <row r="97" spans="1:34" x14ac:dyDescent="0.2">
      <c r="A97" s="54" t="s">
        <v>13</v>
      </c>
      <c r="B97" s="24">
        <f t="shared" si="6"/>
        <v>6.4167345395262032</v>
      </c>
      <c r="C97" s="24">
        <f t="shared" si="7"/>
        <v>17.085789292467496</v>
      </c>
      <c r="D97" s="24">
        <f t="shared" si="7"/>
        <v>60.748515076542674</v>
      </c>
      <c r="E97" s="24">
        <f t="shared" si="7"/>
        <v>37.364014613372518</v>
      </c>
      <c r="F97" s="24">
        <f t="shared" si="7"/>
        <v>23.826501108308506</v>
      </c>
      <c r="G97" s="24">
        <f t="shared" si="7"/>
        <v>29.04700710671159</v>
      </c>
      <c r="H97" s="24">
        <f t="shared" si="7"/>
        <v>-0.91581165643836471</v>
      </c>
      <c r="I97" s="24">
        <f t="shared" si="7"/>
        <v>18.509221891903309</v>
      </c>
      <c r="J97" s="24">
        <f t="shared" si="7"/>
        <v>28.731831673579535</v>
      </c>
      <c r="K97" s="24">
        <f t="shared" si="7"/>
        <v>23.486066737767757</v>
      </c>
      <c r="L97" s="24">
        <f t="shared" si="7"/>
        <v>20.387745803250752</v>
      </c>
      <c r="M97" s="24">
        <f t="shared" si="7"/>
        <v>24.589262640526769</v>
      </c>
      <c r="N97" s="24">
        <f t="shared" si="7"/>
        <v>21.055517257444919</v>
      </c>
      <c r="O97" s="24"/>
      <c r="P97" s="54" t="s">
        <v>13</v>
      </c>
      <c r="Q97" s="24">
        <f t="shared" ref="Q97:Y97" si="12">Q15/Q11*100-100</f>
        <v>15.417073568165549</v>
      </c>
      <c r="R97" s="24">
        <f t="shared" si="12"/>
        <v>31.918551378735373</v>
      </c>
      <c r="S97" s="24">
        <f t="shared" si="12"/>
        <v>25.161225566669316</v>
      </c>
      <c r="T97" s="24">
        <f t="shared" si="12"/>
        <v>52.084857704912253</v>
      </c>
      <c r="U97" s="24">
        <f t="shared" si="12"/>
        <v>13.842592777513318</v>
      </c>
      <c r="V97" s="24">
        <f t="shared" si="12"/>
        <v>28.385847029886548</v>
      </c>
      <c r="W97" s="24">
        <f t="shared" si="12"/>
        <v>8.2472303773201077</v>
      </c>
      <c r="X97" s="24">
        <f t="shared" si="12"/>
        <v>16.452791443793586</v>
      </c>
      <c r="Y97" s="24">
        <f t="shared" si="12"/>
        <v>21.055517257444919</v>
      </c>
      <c r="Z97" s="24"/>
      <c r="AA97" s="24"/>
      <c r="AB97" s="24"/>
      <c r="AC97" s="24"/>
      <c r="AD97" s="24"/>
      <c r="AE97" s="24"/>
      <c r="AF97" s="24"/>
      <c r="AG97" s="24"/>
      <c r="AH97" s="24"/>
    </row>
    <row r="98" spans="1:34" x14ac:dyDescent="0.2">
      <c r="A98" s="54" t="s">
        <v>14</v>
      </c>
      <c r="B98" s="24">
        <f t="shared" si="6"/>
        <v>-0.56411293312996236</v>
      </c>
      <c r="C98" s="24">
        <f t="shared" si="7"/>
        <v>14.129812915949188</v>
      </c>
      <c r="D98" s="24">
        <f t="shared" si="7"/>
        <v>39.124200936356175</v>
      </c>
      <c r="E98" s="24">
        <f t="shared" si="7"/>
        <v>33.714139481292904</v>
      </c>
      <c r="F98" s="24">
        <f t="shared" si="7"/>
        <v>25.716647387826868</v>
      </c>
      <c r="G98" s="24">
        <f t="shared" si="7"/>
        <v>21.224331240566258</v>
      </c>
      <c r="H98" s="24">
        <f t="shared" si="7"/>
        <v>-1.5095479234282578</v>
      </c>
      <c r="I98" s="24">
        <f t="shared" si="7"/>
        <v>18.564526127543928</v>
      </c>
      <c r="J98" s="24">
        <f t="shared" si="7"/>
        <v>29.827495548719668</v>
      </c>
      <c r="K98" s="24">
        <f t="shared" si="7"/>
        <v>22.649197868403476</v>
      </c>
      <c r="L98" s="24">
        <f t="shared" si="7"/>
        <v>18.408235507725607</v>
      </c>
      <c r="M98" s="24">
        <f t="shared" si="7"/>
        <v>15.278434438347603</v>
      </c>
      <c r="N98" s="24">
        <f t="shared" si="7"/>
        <v>17.864299898545383</v>
      </c>
      <c r="O98" s="24"/>
      <c r="P98" s="54" t="s">
        <v>14</v>
      </c>
      <c r="Q98" s="24">
        <f t="shared" ref="Q98:Y98" si="13">Q16/Q12*100-100</f>
        <v>11.312062926065309</v>
      </c>
      <c r="R98" s="24">
        <f t="shared" si="13"/>
        <v>34.150369461111012</v>
      </c>
      <c r="S98" s="24">
        <f t="shared" si="13"/>
        <v>25.81075247438875</v>
      </c>
      <c r="T98" s="24">
        <f t="shared" si="13"/>
        <v>32.267552749951221</v>
      </c>
      <c r="U98" s="24">
        <f t="shared" si="13"/>
        <v>50.909875223319062</v>
      </c>
      <c r="V98" s="24">
        <f t="shared" si="13"/>
        <v>29.428695304905517</v>
      </c>
      <c r="W98" s="24">
        <f t="shared" si="13"/>
        <v>6.5170271653800569</v>
      </c>
      <c r="X98" s="24">
        <f t="shared" si="13"/>
        <v>12.43481942286931</v>
      </c>
      <c r="Y98" s="24">
        <f t="shared" si="13"/>
        <v>17.864299898545383</v>
      </c>
      <c r="Z98" s="24"/>
      <c r="AA98" s="24"/>
      <c r="AB98" s="24"/>
      <c r="AC98" s="24"/>
      <c r="AD98" s="24"/>
      <c r="AE98" s="24"/>
      <c r="AF98" s="24"/>
      <c r="AG98" s="24"/>
      <c r="AH98" s="24"/>
    </row>
    <row r="99" spans="1:34" x14ac:dyDescent="0.2">
      <c r="A99" s="54" t="s">
        <v>15</v>
      </c>
      <c r="B99" s="24">
        <f t="shared" si="6"/>
        <v>0.41765071398228315</v>
      </c>
      <c r="C99" s="24">
        <f t="shared" si="7"/>
        <v>10.676199860919056</v>
      </c>
      <c r="D99" s="24">
        <f t="shared" si="7"/>
        <v>17.785651897535431</v>
      </c>
      <c r="E99" s="24">
        <f t="shared" si="7"/>
        <v>32.062900189793311</v>
      </c>
      <c r="F99" s="24">
        <f t="shared" si="7"/>
        <v>26.16126690390152</v>
      </c>
      <c r="G99" s="24">
        <f t="shared" si="7"/>
        <v>23.060642700203132</v>
      </c>
      <c r="H99" s="24">
        <f t="shared" si="7"/>
        <v>-2.1358796206964854</v>
      </c>
      <c r="I99" s="24">
        <f t="shared" si="7"/>
        <v>18.254687675063153</v>
      </c>
      <c r="J99" s="24">
        <f t="shared" si="7"/>
        <v>28.533023682209176</v>
      </c>
      <c r="K99" s="24">
        <f t="shared" si="7"/>
        <v>20.041049732673088</v>
      </c>
      <c r="L99" s="24">
        <f t="shared" si="7"/>
        <v>15.837680834699469</v>
      </c>
      <c r="M99" s="24">
        <f t="shared" si="7"/>
        <v>12.921952873352296</v>
      </c>
      <c r="N99" s="24">
        <f t="shared" si="7"/>
        <v>15.341254912842416</v>
      </c>
      <c r="O99" s="24"/>
      <c r="P99" s="54" t="s">
        <v>15</v>
      </c>
      <c r="Q99" s="24">
        <f t="shared" ref="Q99:Y99" si="14">Q17/Q13*100-100</f>
        <v>15.452134898994359</v>
      </c>
      <c r="R99" s="24">
        <f t="shared" si="14"/>
        <v>29.819163595406451</v>
      </c>
      <c r="S99" s="24">
        <f t="shared" si="14"/>
        <v>24.605540736763729</v>
      </c>
      <c r="T99" s="24">
        <f t="shared" si="14"/>
        <v>26.599709685671229</v>
      </c>
      <c r="U99" s="24">
        <f t="shared" si="14"/>
        <v>468.38244262072089</v>
      </c>
      <c r="V99" s="24">
        <f t="shared" si="14"/>
        <v>31.238296046252458</v>
      </c>
      <c r="W99" s="24">
        <f t="shared" si="14"/>
        <v>7.2090860163689001</v>
      </c>
      <c r="X99" s="24">
        <f t="shared" si="14"/>
        <v>19.231527146917031</v>
      </c>
      <c r="Y99" s="24">
        <f t="shared" si="14"/>
        <v>15.341254912842416</v>
      </c>
      <c r="Z99" s="24"/>
      <c r="AA99" s="24"/>
      <c r="AB99" s="24"/>
      <c r="AC99" s="24"/>
      <c r="AD99" s="24"/>
      <c r="AE99" s="24"/>
      <c r="AF99" s="24"/>
      <c r="AG99" s="24"/>
      <c r="AH99" s="24"/>
    </row>
    <row r="100" spans="1:34" x14ac:dyDescent="0.2">
      <c r="A100" s="54" t="s">
        <v>16</v>
      </c>
      <c r="B100" s="24">
        <f t="shared" si="6"/>
        <v>8.9924712258560504</v>
      </c>
      <c r="C100" s="24">
        <f t="shared" si="7"/>
        <v>8.4624475519620432</v>
      </c>
      <c r="D100" s="24">
        <f t="shared" si="7"/>
        <v>14.262879037103261</v>
      </c>
      <c r="E100" s="24">
        <f t="shared" si="7"/>
        <v>35.908506948522671</v>
      </c>
      <c r="F100" s="24">
        <f t="shared" si="7"/>
        <v>27.911868610870343</v>
      </c>
      <c r="G100" s="24">
        <f t="shared" si="7"/>
        <v>28.219946700748494</v>
      </c>
      <c r="H100" s="24">
        <f t="shared" si="7"/>
        <v>0.44633513417274173</v>
      </c>
      <c r="I100" s="24">
        <f t="shared" si="7"/>
        <v>23.253009042637231</v>
      </c>
      <c r="J100" s="24">
        <f t="shared" si="7"/>
        <v>26.144215571944883</v>
      </c>
      <c r="K100" s="24">
        <f t="shared" si="7"/>
        <v>17.984399120120614</v>
      </c>
      <c r="L100" s="24">
        <f t="shared" si="7"/>
        <v>16.769606913673044</v>
      </c>
      <c r="M100" s="24">
        <f t="shared" si="7"/>
        <v>12.157297921026242</v>
      </c>
      <c r="N100" s="24">
        <f t="shared" si="7"/>
        <v>15.990244596648978</v>
      </c>
      <c r="O100" s="24"/>
      <c r="P100" s="54" t="s">
        <v>16</v>
      </c>
      <c r="Q100" s="24">
        <f t="shared" ref="Q100:Y100" si="15">Q18/Q14*100-100</f>
        <v>14.853713494747069</v>
      </c>
      <c r="R100" s="24">
        <f t="shared" si="15"/>
        <v>20.043294333645818</v>
      </c>
      <c r="S100" s="24">
        <f t="shared" si="15"/>
        <v>23.442864059839224</v>
      </c>
      <c r="T100" s="24">
        <f t="shared" si="15"/>
        <v>22.347558413954062</v>
      </c>
      <c r="U100" s="24">
        <f t="shared" si="15"/>
        <v>-90.0123074622865</v>
      </c>
      <c r="V100" s="24">
        <f t="shared" si="15"/>
        <v>33.664408841149452</v>
      </c>
      <c r="W100" s="24">
        <f t="shared" si="15"/>
        <v>3.808537915362578</v>
      </c>
      <c r="X100" s="24">
        <f t="shared" si="15"/>
        <v>20.053193994601031</v>
      </c>
      <c r="Y100" s="24">
        <f t="shared" si="15"/>
        <v>15.990244596648978</v>
      </c>
      <c r="Z100" s="24"/>
      <c r="AA100" s="24"/>
      <c r="AB100" s="24"/>
      <c r="AC100" s="24"/>
      <c r="AD100" s="24"/>
      <c r="AE100" s="24"/>
      <c r="AF100" s="24"/>
      <c r="AG100" s="24"/>
      <c r="AH100" s="24"/>
    </row>
    <row r="101" spans="1:34" x14ac:dyDescent="0.2">
      <c r="A101" s="54" t="s">
        <v>17</v>
      </c>
      <c r="B101" s="24">
        <f t="shared" si="6"/>
        <v>30.311365476712325</v>
      </c>
      <c r="C101" s="24">
        <f t="shared" si="7"/>
        <v>13.468039928000849</v>
      </c>
      <c r="D101" s="24">
        <f t="shared" si="7"/>
        <v>18.927931161194181</v>
      </c>
      <c r="E101" s="24">
        <f t="shared" si="7"/>
        <v>22.110557526766044</v>
      </c>
      <c r="F101" s="24">
        <f t="shared" si="7"/>
        <v>24.834804768672768</v>
      </c>
      <c r="G101" s="24">
        <f t="shared" si="7"/>
        <v>26.416272018932247</v>
      </c>
      <c r="H101" s="24">
        <f t="shared" si="7"/>
        <v>5.1871684516081302</v>
      </c>
      <c r="I101" s="24">
        <f t="shared" si="7"/>
        <v>25.857292691763178</v>
      </c>
      <c r="J101" s="24">
        <f t="shared" si="7"/>
        <v>21.079799393866239</v>
      </c>
      <c r="K101" s="24">
        <f t="shared" si="7"/>
        <v>11.909941801639619</v>
      </c>
      <c r="L101" s="24">
        <f t="shared" si="7"/>
        <v>17.921652829911253</v>
      </c>
      <c r="M101" s="24">
        <f t="shared" si="7"/>
        <v>19.55445434033301</v>
      </c>
      <c r="N101" s="24">
        <f t="shared" si="7"/>
        <v>18.188738853870262</v>
      </c>
      <c r="O101" s="24"/>
      <c r="P101" s="54" t="s">
        <v>17</v>
      </c>
      <c r="Q101" s="24">
        <f t="shared" ref="Q101:Y101" si="16">Q19/Q15*100-100</f>
        <v>19.375897960957289</v>
      </c>
      <c r="R101" s="24">
        <f t="shared" si="16"/>
        <v>15.56764765332575</v>
      </c>
      <c r="S101" s="24">
        <f t="shared" si="16"/>
        <v>16.191487492953954</v>
      </c>
      <c r="T101" s="24">
        <f t="shared" si="16"/>
        <v>20.805926679903862</v>
      </c>
      <c r="U101" s="24">
        <f t="shared" si="16"/>
        <v>12.661659569807597</v>
      </c>
      <c r="V101" s="24">
        <f t="shared" si="16"/>
        <v>36.57720437078541</v>
      </c>
      <c r="W101" s="24">
        <f t="shared" si="16"/>
        <v>29.453792592369268</v>
      </c>
      <c r="X101" s="24">
        <f t="shared" si="16"/>
        <v>26.164860088591197</v>
      </c>
      <c r="Y101" s="24">
        <f t="shared" si="16"/>
        <v>18.188738853870262</v>
      </c>
      <c r="Z101" s="24"/>
      <c r="AA101" s="24"/>
      <c r="AB101" s="24"/>
      <c r="AC101" s="24"/>
      <c r="AD101" s="24"/>
      <c r="AE101" s="24"/>
      <c r="AF101" s="24"/>
      <c r="AG101" s="24"/>
      <c r="AH101" s="24"/>
    </row>
    <row r="102" spans="1:34" x14ac:dyDescent="0.2">
      <c r="A102" s="54" t="s">
        <v>18</v>
      </c>
      <c r="B102" s="24">
        <f t="shared" si="6"/>
        <v>39.749896546881615</v>
      </c>
      <c r="C102" s="24">
        <f t="shared" si="7"/>
        <v>16.174854425303508</v>
      </c>
      <c r="D102" s="24">
        <f t="shared" si="7"/>
        <v>18.62268763840946</v>
      </c>
      <c r="E102" s="24">
        <f t="shared" si="7"/>
        <v>18.094353649056444</v>
      </c>
      <c r="F102" s="24">
        <f t="shared" si="7"/>
        <v>22.525843783571716</v>
      </c>
      <c r="G102" s="24">
        <f t="shared" si="7"/>
        <v>28.592313019271927</v>
      </c>
      <c r="H102" s="24">
        <f t="shared" si="7"/>
        <v>3.7578770268288224</v>
      </c>
      <c r="I102" s="24">
        <f t="shared" si="7"/>
        <v>22.865057115717292</v>
      </c>
      <c r="J102" s="24">
        <f t="shared" si="7"/>
        <v>21.263598635868377</v>
      </c>
      <c r="K102" s="24">
        <f t="shared" si="7"/>
        <v>15.446164976750509</v>
      </c>
      <c r="L102" s="24">
        <f t="shared" si="7"/>
        <v>18.497090483566268</v>
      </c>
      <c r="M102" s="24">
        <f t="shared" si="7"/>
        <v>16.524611675894448</v>
      </c>
      <c r="N102" s="24">
        <f t="shared" si="7"/>
        <v>18.161809523538253</v>
      </c>
      <c r="O102" s="24"/>
      <c r="P102" s="54" t="s">
        <v>18</v>
      </c>
      <c r="Q102" s="24">
        <f t="shared" ref="Q102:Y102" si="17">Q20/Q16*100-100</f>
        <v>19.459847665497023</v>
      </c>
      <c r="R102" s="24">
        <f t="shared" si="17"/>
        <v>14.678220417069781</v>
      </c>
      <c r="S102" s="24">
        <f t="shared" si="17"/>
        <v>18.820399300498281</v>
      </c>
      <c r="T102" s="24">
        <f t="shared" si="17"/>
        <v>23.995666023313291</v>
      </c>
      <c r="U102" s="24">
        <f t="shared" si="17"/>
        <v>49.444716432264272</v>
      </c>
      <c r="V102" s="24">
        <f t="shared" si="17"/>
        <v>31.225398736045378</v>
      </c>
      <c r="W102" s="24">
        <f t="shared" si="17"/>
        <v>24.382987801194929</v>
      </c>
      <c r="X102" s="24">
        <f t="shared" si="17"/>
        <v>29.201634781077189</v>
      </c>
      <c r="Y102" s="24">
        <f t="shared" si="17"/>
        <v>18.161809523538253</v>
      </c>
      <c r="Z102" s="24"/>
      <c r="AA102" s="24"/>
      <c r="AB102" s="24"/>
      <c r="AC102" s="24"/>
      <c r="AD102" s="24"/>
      <c r="AE102" s="24"/>
      <c r="AF102" s="24"/>
      <c r="AG102" s="24"/>
      <c r="AH102" s="24"/>
    </row>
    <row r="103" spans="1:34" x14ac:dyDescent="0.2">
      <c r="A103" s="54" t="s">
        <v>19</v>
      </c>
      <c r="B103" s="24">
        <f t="shared" si="6"/>
        <v>38.239107926485985</v>
      </c>
      <c r="C103" s="24">
        <f t="shared" si="7"/>
        <v>13.37071269632564</v>
      </c>
      <c r="D103" s="24">
        <f t="shared" si="7"/>
        <v>11.181615101287278</v>
      </c>
      <c r="E103" s="24">
        <f t="shared" si="7"/>
        <v>19.007044576345834</v>
      </c>
      <c r="F103" s="24">
        <f t="shared" si="7"/>
        <v>19.198803854987531</v>
      </c>
      <c r="G103" s="24">
        <f t="shared" si="7"/>
        <v>25.379688276128292</v>
      </c>
      <c r="H103" s="24">
        <f t="shared" si="7"/>
        <v>2.7427402700900245</v>
      </c>
      <c r="I103" s="24">
        <f t="shared" si="7"/>
        <v>22.163329812598192</v>
      </c>
      <c r="J103" s="24">
        <f t="shared" si="7"/>
        <v>14.025441422819966</v>
      </c>
      <c r="K103" s="24">
        <f t="shared" si="7"/>
        <v>15.771035720229094</v>
      </c>
      <c r="L103" s="24">
        <f t="shared" si="7"/>
        <v>16.146065964526173</v>
      </c>
      <c r="M103" s="24">
        <f t="shared" si="7"/>
        <v>9.1026516157474191</v>
      </c>
      <c r="N103" s="24">
        <f t="shared" si="7"/>
        <v>14.972021906037654</v>
      </c>
      <c r="O103" s="24"/>
      <c r="P103" s="54" t="s">
        <v>19</v>
      </c>
      <c r="Q103" s="24">
        <f t="shared" ref="Q103:Y103" si="18">Q21/Q17*100-100</f>
        <v>15.181327044999151</v>
      </c>
      <c r="R103" s="24">
        <f t="shared" si="18"/>
        <v>11.652622996122687</v>
      </c>
      <c r="S103" s="24">
        <f t="shared" si="18"/>
        <v>12.987013217572226</v>
      </c>
      <c r="T103" s="24">
        <f t="shared" si="18"/>
        <v>10.856021062503302</v>
      </c>
      <c r="U103" s="24">
        <f t="shared" si="18"/>
        <v>-665.14142550203815</v>
      </c>
      <c r="V103" s="24">
        <f t="shared" si="18"/>
        <v>19.337348450795758</v>
      </c>
      <c r="W103" s="24">
        <f t="shared" si="18"/>
        <v>15.494254768962108</v>
      </c>
      <c r="X103" s="24">
        <f t="shared" si="18"/>
        <v>18.862328605964393</v>
      </c>
      <c r="Y103" s="24">
        <f t="shared" si="18"/>
        <v>14.972021906037654</v>
      </c>
      <c r="Z103" s="24"/>
      <c r="AA103" s="24"/>
      <c r="AB103" s="24"/>
      <c r="AC103" s="24"/>
      <c r="AD103" s="24"/>
      <c r="AE103" s="24"/>
      <c r="AF103" s="24"/>
      <c r="AG103" s="24"/>
      <c r="AH103" s="24"/>
    </row>
    <row r="104" spans="1:34" x14ac:dyDescent="0.2">
      <c r="A104" s="54" t="s">
        <v>20</v>
      </c>
      <c r="B104" s="24">
        <f t="shared" si="6"/>
        <v>25.153958988434113</v>
      </c>
      <c r="C104" s="24">
        <f t="shared" si="7"/>
        <v>6.8903248290172172</v>
      </c>
      <c r="D104" s="24">
        <f t="shared" si="7"/>
        <v>10.004143841583229</v>
      </c>
      <c r="E104" s="24">
        <f t="shared" si="7"/>
        <v>15.465811076557472</v>
      </c>
      <c r="F104" s="24">
        <f t="shared" si="7"/>
        <v>17.800671036135782</v>
      </c>
      <c r="G104" s="24">
        <f t="shared" si="7"/>
        <v>23.688480865531034</v>
      </c>
      <c r="H104" s="24">
        <f t="shared" si="7"/>
        <v>9.2662403199473005</v>
      </c>
      <c r="I104" s="24">
        <f t="shared" si="7"/>
        <v>20.873710085609815</v>
      </c>
      <c r="J104" s="24">
        <f t="shared" si="7"/>
        <v>4.1476082442790698</v>
      </c>
      <c r="K104" s="24">
        <f t="shared" si="7"/>
        <v>16.921088786569058</v>
      </c>
      <c r="L104" s="24">
        <f t="shared" si="7"/>
        <v>11.287174773568637</v>
      </c>
      <c r="M104" s="24">
        <f t="shared" si="7"/>
        <v>5.3524016363288212</v>
      </c>
      <c r="N104" s="24">
        <f t="shared" si="7"/>
        <v>10.317488596311847</v>
      </c>
      <c r="O104" s="24"/>
      <c r="P104" s="54" t="s">
        <v>20</v>
      </c>
      <c r="Q104" s="24">
        <f t="shared" ref="Q104:Y104" si="19">Q22/Q18*100-100</f>
        <v>9.5066470283286151</v>
      </c>
      <c r="R104" s="24">
        <f t="shared" si="19"/>
        <v>10.634856638592311</v>
      </c>
      <c r="S104" s="24">
        <f t="shared" si="19"/>
        <v>4.7472112806367335</v>
      </c>
      <c r="T104" s="24">
        <f t="shared" si="19"/>
        <v>6.3535186040208202</v>
      </c>
      <c r="U104" s="24">
        <f t="shared" si="19"/>
        <v>-408.25795810554433</v>
      </c>
      <c r="V104" s="24">
        <f t="shared" si="19"/>
        <v>2.5891623860749178</v>
      </c>
      <c r="W104" s="24">
        <f t="shared" si="19"/>
        <v>13.158086191306069</v>
      </c>
      <c r="X104" s="24">
        <f t="shared" si="19"/>
        <v>7.5367698684502926</v>
      </c>
      <c r="Y104" s="24">
        <f t="shared" si="19"/>
        <v>10.317488596311847</v>
      </c>
      <c r="Z104" s="24"/>
      <c r="AA104" s="24"/>
      <c r="AB104" s="24"/>
      <c r="AC104" s="24"/>
      <c r="AD104" s="24"/>
      <c r="AE104" s="24"/>
      <c r="AF104" s="24"/>
      <c r="AG104" s="24"/>
      <c r="AH104" s="24"/>
    </row>
    <row r="105" spans="1:34" x14ac:dyDescent="0.2">
      <c r="A105" s="54" t="s">
        <v>21</v>
      </c>
      <c r="B105" s="24">
        <f t="shared" si="6"/>
        <v>10.570046699263173</v>
      </c>
      <c r="C105" s="24">
        <f t="shared" ref="C105:N120" si="20">C23/C19*100-100</f>
        <v>-10.56064261449265</v>
      </c>
      <c r="D105" s="24">
        <f t="shared" si="20"/>
        <v>-1.6566407331501267</v>
      </c>
      <c r="E105" s="24">
        <f t="shared" si="20"/>
        <v>18.011545278687407</v>
      </c>
      <c r="F105" s="24">
        <f t="shared" si="20"/>
        <v>25.27218283767256</v>
      </c>
      <c r="G105" s="24">
        <f t="shared" si="20"/>
        <v>22.511162323803703</v>
      </c>
      <c r="H105" s="24">
        <f t="shared" si="20"/>
        <v>21.729875555259582</v>
      </c>
      <c r="I105" s="24">
        <f t="shared" si="20"/>
        <v>24.574454750241188</v>
      </c>
      <c r="J105" s="24">
        <f t="shared" si="20"/>
        <v>1.2850044836316954</v>
      </c>
      <c r="K105" s="24">
        <f t="shared" si="20"/>
        <v>22.885752143597429</v>
      </c>
      <c r="L105" s="24">
        <f t="shared" si="20"/>
        <v>6.9195419076468738</v>
      </c>
      <c r="M105" s="24">
        <f t="shared" si="20"/>
        <v>-6.3171588817989601</v>
      </c>
      <c r="N105" s="24">
        <f t="shared" si="20"/>
        <v>4.7293247111094558</v>
      </c>
      <c r="O105" s="24"/>
      <c r="P105" s="54" t="s">
        <v>21</v>
      </c>
      <c r="Q105" s="24">
        <f t="shared" ref="Q105:Y105" si="21">Q23/Q19*100-100</f>
        <v>3.7165252809323306</v>
      </c>
      <c r="R105" s="24">
        <f t="shared" si="21"/>
        <v>6.6783588176410973</v>
      </c>
      <c r="S105" s="24">
        <f t="shared" si="21"/>
        <v>4.5007348714987643</v>
      </c>
      <c r="T105" s="24">
        <f t="shared" si="21"/>
        <v>-12.451309551592942</v>
      </c>
      <c r="U105" s="24">
        <f t="shared" si="21"/>
        <v>23.269878060224485</v>
      </c>
      <c r="V105" s="24">
        <f t="shared" si="21"/>
        <v>-17.528450284202464</v>
      </c>
      <c r="W105" s="24">
        <f t="shared" si="21"/>
        <v>-8.7503734848056922</v>
      </c>
      <c r="X105" s="24">
        <f t="shared" si="21"/>
        <v>-10.856734749078228</v>
      </c>
      <c r="Y105" s="24">
        <f t="shared" si="21"/>
        <v>4.7293247111094558</v>
      </c>
      <c r="Z105" s="24"/>
      <c r="AA105" s="24"/>
      <c r="AB105" s="24"/>
      <c r="AC105" s="24"/>
      <c r="AD105" s="24"/>
      <c r="AE105" s="24"/>
      <c r="AF105" s="24"/>
      <c r="AG105" s="24"/>
      <c r="AH105" s="24"/>
    </row>
    <row r="106" spans="1:34" x14ac:dyDescent="0.2">
      <c r="A106" s="54" t="s">
        <v>22</v>
      </c>
      <c r="B106" s="24">
        <f t="shared" si="6"/>
        <v>5.8218735471896821</v>
      </c>
      <c r="C106" s="24">
        <f t="shared" si="20"/>
        <v>-13.064654946298489</v>
      </c>
      <c r="D106" s="24">
        <f t="shared" si="20"/>
        <v>-7.1189040393855407</v>
      </c>
      <c r="E106" s="24">
        <f t="shared" si="20"/>
        <v>16.184833430848158</v>
      </c>
      <c r="F106" s="24">
        <f t="shared" si="20"/>
        <v>24.498209119546189</v>
      </c>
      <c r="G106" s="24">
        <f t="shared" si="20"/>
        <v>19.429819465918712</v>
      </c>
      <c r="H106" s="24">
        <f t="shared" si="20"/>
        <v>23.504438902208321</v>
      </c>
      <c r="I106" s="24">
        <f t="shared" si="20"/>
        <v>19.862009141907592</v>
      </c>
      <c r="J106" s="24">
        <f t="shared" si="20"/>
        <v>-1.0695023268226436</v>
      </c>
      <c r="K106" s="24">
        <f t="shared" si="20"/>
        <v>18.81204099587039</v>
      </c>
      <c r="L106" s="24">
        <f t="shared" si="20"/>
        <v>4.2396476983515186</v>
      </c>
      <c r="M106" s="24">
        <f t="shared" si="20"/>
        <v>-3.718862437147024</v>
      </c>
      <c r="N106" s="24">
        <f t="shared" si="20"/>
        <v>2.9056077023367948</v>
      </c>
      <c r="O106" s="24"/>
      <c r="P106" s="54" t="s">
        <v>22</v>
      </c>
      <c r="Q106" s="24">
        <f t="shared" ref="Q106:Y106" si="22">Q24/Q20*100-100</f>
        <v>6.1523398180635098</v>
      </c>
      <c r="R106" s="24">
        <f t="shared" si="22"/>
        <v>0.41771617061388611</v>
      </c>
      <c r="S106" s="24">
        <f t="shared" si="22"/>
        <v>2.159727872740973</v>
      </c>
      <c r="T106" s="24">
        <f t="shared" si="22"/>
        <v>-20.314959239352461</v>
      </c>
      <c r="U106" s="24">
        <f t="shared" si="22"/>
        <v>-181.97501523451677</v>
      </c>
      <c r="V106" s="24">
        <f t="shared" si="22"/>
        <v>-28.069818268595881</v>
      </c>
      <c r="W106" s="24">
        <f t="shared" si="22"/>
        <v>-5.145613507687969</v>
      </c>
      <c r="X106" s="24">
        <f t="shared" si="22"/>
        <v>-24.559893710725362</v>
      </c>
      <c r="Y106" s="24">
        <f t="shared" si="22"/>
        <v>2.9056077023367948</v>
      </c>
      <c r="Z106" s="24"/>
      <c r="AA106" s="24"/>
      <c r="AB106" s="24"/>
      <c r="AC106" s="24"/>
      <c r="AD106" s="24"/>
      <c r="AE106" s="24"/>
      <c r="AF106" s="24"/>
      <c r="AG106" s="24"/>
      <c r="AH106" s="24"/>
    </row>
    <row r="107" spans="1:34" x14ac:dyDescent="0.2">
      <c r="A107" s="54" t="s">
        <v>23</v>
      </c>
      <c r="B107" s="24">
        <f t="shared" si="6"/>
        <v>-5.1550701923242457</v>
      </c>
      <c r="C107" s="24">
        <f t="shared" si="20"/>
        <v>-2.7850150917684999</v>
      </c>
      <c r="D107" s="24">
        <f t="shared" si="20"/>
        <v>-15.678294801256015</v>
      </c>
      <c r="E107" s="24">
        <f t="shared" si="20"/>
        <v>15.088421806046242</v>
      </c>
      <c r="F107" s="24">
        <f t="shared" si="20"/>
        <v>23.998847100373652</v>
      </c>
      <c r="G107" s="24">
        <f t="shared" si="20"/>
        <v>19.535417341504697</v>
      </c>
      <c r="H107" s="24">
        <f t="shared" si="20"/>
        <v>27.638703903104783</v>
      </c>
      <c r="I107" s="24">
        <f t="shared" si="20"/>
        <v>17.439801570529625</v>
      </c>
      <c r="J107" s="24">
        <f t="shared" si="20"/>
        <v>0.13370857742943087</v>
      </c>
      <c r="K107" s="24">
        <f t="shared" si="20"/>
        <v>17.702208338859563</v>
      </c>
      <c r="L107" s="24">
        <f t="shared" si="20"/>
        <v>6.0267288464045379</v>
      </c>
      <c r="M107" s="24">
        <f t="shared" si="20"/>
        <v>5.4523985125312748</v>
      </c>
      <c r="N107" s="24">
        <f t="shared" si="20"/>
        <v>5.9358827964397705</v>
      </c>
      <c r="O107" s="24"/>
      <c r="P107" s="54" t="s">
        <v>23</v>
      </c>
      <c r="Q107" s="24">
        <f t="shared" ref="Q107:Y107" si="23">Q25/Q21*100-100</f>
        <v>4.8144254161012014</v>
      </c>
      <c r="R107" s="24">
        <f t="shared" si="23"/>
        <v>-1.0551549476287647</v>
      </c>
      <c r="S107" s="24">
        <f t="shared" si="23"/>
        <v>2.6889986756719821</v>
      </c>
      <c r="T107" s="24">
        <f t="shared" si="23"/>
        <v>-17.858936677128838</v>
      </c>
      <c r="U107" s="24">
        <f t="shared" si="23"/>
        <v>-124.21455953355226</v>
      </c>
      <c r="V107" s="24">
        <f t="shared" si="23"/>
        <v>-31.471766052491915</v>
      </c>
      <c r="W107" s="24">
        <f t="shared" si="23"/>
        <v>-3.1498348716952762</v>
      </c>
      <c r="X107" s="24">
        <f t="shared" si="23"/>
        <v>-20.213437252342317</v>
      </c>
      <c r="Y107" s="24">
        <f t="shared" si="23"/>
        <v>5.9358827964397705</v>
      </c>
      <c r="Z107" s="24"/>
      <c r="AA107" s="24"/>
      <c r="AB107" s="24"/>
      <c r="AC107" s="24"/>
      <c r="AD107" s="24"/>
      <c r="AE107" s="24"/>
      <c r="AF107" s="24"/>
      <c r="AG107" s="24"/>
      <c r="AH107" s="24"/>
    </row>
    <row r="108" spans="1:34" x14ac:dyDescent="0.2">
      <c r="A108" s="54" t="s">
        <v>24</v>
      </c>
      <c r="B108" s="24">
        <f t="shared" si="6"/>
        <v>-9.7198351023950522</v>
      </c>
      <c r="C108" s="24">
        <f t="shared" si="20"/>
        <v>2.9999730431681257</v>
      </c>
      <c r="D108" s="24">
        <f t="shared" si="20"/>
        <v>-18.763863455183909</v>
      </c>
      <c r="E108" s="24">
        <f t="shared" si="20"/>
        <v>12.729913985019863</v>
      </c>
      <c r="F108" s="24">
        <f t="shared" si="20"/>
        <v>20.583977834950986</v>
      </c>
      <c r="G108" s="24">
        <f t="shared" si="20"/>
        <v>15.627037207872931</v>
      </c>
      <c r="H108" s="24">
        <f t="shared" si="20"/>
        <v>16.969124178555674</v>
      </c>
      <c r="I108" s="24">
        <f t="shared" si="20"/>
        <v>14.274381272910119</v>
      </c>
      <c r="J108" s="24">
        <f t="shared" si="20"/>
        <v>1.0269794947985105</v>
      </c>
      <c r="K108" s="24">
        <f t="shared" si="20"/>
        <v>10.681705271487488</v>
      </c>
      <c r="L108" s="24">
        <f t="shared" si="20"/>
        <v>5.2876303978913768</v>
      </c>
      <c r="M108" s="24">
        <f t="shared" si="20"/>
        <v>12.39128571648132</v>
      </c>
      <c r="N108" s="24">
        <f t="shared" si="20"/>
        <v>6.396062351506032</v>
      </c>
      <c r="O108" s="24"/>
      <c r="P108" s="54" t="s">
        <v>24</v>
      </c>
      <c r="Q108" s="24">
        <f t="shared" ref="Q108:Y108" si="24">Q26/Q22*100-100</f>
        <v>4.451481217233507</v>
      </c>
      <c r="R108" s="24">
        <f t="shared" si="24"/>
        <v>-12.643157207469471</v>
      </c>
      <c r="S108" s="24">
        <f t="shared" si="24"/>
        <v>8.6519418723838726E-2</v>
      </c>
      <c r="T108" s="24">
        <f t="shared" si="24"/>
        <v>-15.611846635839854</v>
      </c>
      <c r="U108" s="24">
        <f t="shared" si="24"/>
        <v>53.261303883322029</v>
      </c>
      <c r="V108" s="24">
        <f t="shared" si="24"/>
        <v>-27.84503198275722</v>
      </c>
      <c r="W108" s="24">
        <f t="shared" si="24"/>
        <v>5.686680154205618</v>
      </c>
      <c r="X108" s="24">
        <f t="shared" si="24"/>
        <v>-11.936640517045348</v>
      </c>
      <c r="Y108" s="24">
        <f t="shared" si="24"/>
        <v>6.396062351506032</v>
      </c>
      <c r="Z108" s="24"/>
      <c r="AA108" s="24"/>
      <c r="AB108" s="24"/>
      <c r="AC108" s="24"/>
      <c r="AD108" s="24"/>
      <c r="AE108" s="24"/>
      <c r="AF108" s="24"/>
      <c r="AG108" s="24"/>
      <c r="AH108" s="24"/>
    </row>
    <row r="109" spans="1:34" x14ac:dyDescent="0.2">
      <c r="A109" s="54" t="s">
        <v>25</v>
      </c>
      <c r="B109" s="24">
        <f t="shared" si="6"/>
        <v>0.85021467292006037</v>
      </c>
      <c r="C109" s="24">
        <f t="shared" si="20"/>
        <v>11.842938301885937</v>
      </c>
      <c r="D109" s="24">
        <f t="shared" si="20"/>
        <v>-17.70976653934963</v>
      </c>
      <c r="E109" s="24">
        <f t="shared" si="20"/>
        <v>0.33466093679419373</v>
      </c>
      <c r="F109" s="24">
        <f t="shared" si="20"/>
        <v>-1.8178633254365053</v>
      </c>
      <c r="G109" s="24">
        <f t="shared" si="20"/>
        <v>6.0275236125657585</v>
      </c>
      <c r="H109" s="24">
        <f t="shared" si="20"/>
        <v>2.1718011344335082</v>
      </c>
      <c r="I109" s="24">
        <f t="shared" si="20"/>
        <v>-0.53197441233540133</v>
      </c>
      <c r="J109" s="24">
        <f t="shared" si="20"/>
        <v>5.0320528358829506</v>
      </c>
      <c r="K109" s="24">
        <f t="shared" si="20"/>
        <v>-5.7070271623422002</v>
      </c>
      <c r="L109" s="24">
        <f t="shared" si="20"/>
        <v>3.4655126461138508</v>
      </c>
      <c r="M109" s="24">
        <f t="shared" si="20"/>
        <v>3.9319953124699225</v>
      </c>
      <c r="N109" s="24">
        <f t="shared" si="20"/>
        <v>3.5345580371017888</v>
      </c>
      <c r="O109" s="24"/>
      <c r="P109" s="54" t="s">
        <v>25</v>
      </c>
      <c r="Q109" s="24">
        <f t="shared" ref="Q109:Y109" si="25">Q27/Q23*100-100</f>
        <v>3.2275577504887565</v>
      </c>
      <c r="R109" s="24">
        <f t="shared" si="25"/>
        <v>-1.7208807486669571</v>
      </c>
      <c r="S109" s="24">
        <f t="shared" si="25"/>
        <v>5.5707621812853176</v>
      </c>
      <c r="T109" s="24">
        <f t="shared" si="25"/>
        <v>-7.1819002741167139</v>
      </c>
      <c r="U109" s="24">
        <f t="shared" si="25"/>
        <v>-77.175619845821373</v>
      </c>
      <c r="V109" s="24">
        <f t="shared" si="25"/>
        <v>-14.773673930400903</v>
      </c>
      <c r="W109" s="24">
        <f t="shared" si="25"/>
        <v>13.898294983584009</v>
      </c>
      <c r="X109" s="24">
        <f t="shared" si="25"/>
        <v>-0.41796121895428939</v>
      </c>
      <c r="Y109" s="24">
        <f t="shared" si="25"/>
        <v>3.5345580371017888</v>
      </c>
      <c r="Z109" s="24"/>
      <c r="AA109" s="24"/>
      <c r="AB109" s="24"/>
      <c r="AC109" s="24"/>
      <c r="AD109" s="24"/>
      <c r="AE109" s="24"/>
      <c r="AF109" s="24"/>
      <c r="AG109" s="24"/>
      <c r="AH109" s="24"/>
    </row>
    <row r="110" spans="1:34" x14ac:dyDescent="0.2">
      <c r="A110" s="54" t="s">
        <v>26</v>
      </c>
      <c r="B110" s="24">
        <f t="shared" si="6"/>
        <v>-5.1970703457676564</v>
      </c>
      <c r="C110" s="24">
        <f t="shared" si="20"/>
        <v>14.857857510518514</v>
      </c>
      <c r="D110" s="24">
        <f t="shared" si="20"/>
        <v>-7.4658699263452206</v>
      </c>
      <c r="E110" s="24">
        <f t="shared" si="20"/>
        <v>3.2276726191085174</v>
      </c>
      <c r="F110" s="24">
        <f t="shared" si="20"/>
        <v>-2.9053975053529939</v>
      </c>
      <c r="G110" s="24">
        <f t="shared" si="20"/>
        <v>7.1648581920570535</v>
      </c>
      <c r="H110" s="24">
        <f t="shared" si="20"/>
        <v>1.2627182200656932</v>
      </c>
      <c r="I110" s="24">
        <f t="shared" si="20"/>
        <v>0.97665271345658766</v>
      </c>
      <c r="J110" s="24">
        <f t="shared" si="20"/>
        <v>6.3306191038466011</v>
      </c>
      <c r="K110" s="24">
        <f t="shared" si="20"/>
        <v>-5.8528908373709214</v>
      </c>
      <c r="L110" s="24">
        <f t="shared" si="20"/>
        <v>4.6854081279212494</v>
      </c>
      <c r="M110" s="24">
        <f t="shared" si="20"/>
        <v>6.1083081373782591</v>
      </c>
      <c r="N110" s="24">
        <f t="shared" si="20"/>
        <v>4.9085667289076298</v>
      </c>
      <c r="O110" s="24"/>
      <c r="P110" s="54" t="s">
        <v>26</v>
      </c>
      <c r="Q110" s="24">
        <f t="shared" ref="Q110:Y110" si="26">Q28/Q24*100-100</f>
        <v>4.0886472254906323</v>
      </c>
      <c r="R110" s="24">
        <f t="shared" si="26"/>
        <v>2.9487065044589116</v>
      </c>
      <c r="S110" s="24">
        <f t="shared" si="26"/>
        <v>3.5390992964248369</v>
      </c>
      <c r="T110" s="24">
        <f t="shared" si="26"/>
        <v>-0.19349814668629506</v>
      </c>
      <c r="U110" s="24">
        <f t="shared" si="26"/>
        <v>-58.059985932141835</v>
      </c>
      <c r="V110" s="24">
        <f t="shared" si="26"/>
        <v>-1.9607682250237275</v>
      </c>
      <c r="W110" s="24">
        <f t="shared" si="26"/>
        <v>25.93579387158988</v>
      </c>
      <c r="X110" s="24">
        <f t="shared" si="26"/>
        <v>20.508128449503985</v>
      </c>
      <c r="Y110" s="24">
        <f t="shared" si="26"/>
        <v>4.9085667289076298</v>
      </c>
      <c r="Z110" s="24"/>
      <c r="AA110" s="24"/>
      <c r="AB110" s="24"/>
      <c r="AC110" s="24"/>
      <c r="AD110" s="24"/>
      <c r="AE110" s="24"/>
      <c r="AF110" s="24"/>
      <c r="AG110" s="24"/>
      <c r="AH110" s="24"/>
    </row>
    <row r="111" spans="1:34" x14ac:dyDescent="0.2">
      <c r="A111" s="54" t="s">
        <v>27</v>
      </c>
      <c r="B111" s="24">
        <f t="shared" si="6"/>
        <v>10.124727871586984</v>
      </c>
      <c r="C111" s="24">
        <f t="shared" si="20"/>
        <v>11.818064398095558</v>
      </c>
      <c r="D111" s="24">
        <f t="shared" si="20"/>
        <v>2.6919169528216997</v>
      </c>
      <c r="E111" s="24">
        <f t="shared" si="20"/>
        <v>7.9380072607890213</v>
      </c>
      <c r="F111" s="24">
        <f t="shared" si="20"/>
        <v>2.4194143406646162E-3</v>
      </c>
      <c r="G111" s="24">
        <f t="shared" si="20"/>
        <v>9.4867049728492958</v>
      </c>
      <c r="H111" s="24">
        <f t="shared" si="20"/>
        <v>4.6033220870997695</v>
      </c>
      <c r="I111" s="24">
        <f t="shared" si="20"/>
        <v>3.7626301906734625</v>
      </c>
      <c r="J111" s="24">
        <f t="shared" si="20"/>
        <v>9.1893411532388001</v>
      </c>
      <c r="K111" s="24">
        <f t="shared" si="20"/>
        <v>-3.625048162127456</v>
      </c>
      <c r="L111" s="24">
        <f t="shared" si="20"/>
        <v>7.6744366430955751</v>
      </c>
      <c r="M111" s="24">
        <f t="shared" si="20"/>
        <v>9.3397225950740079</v>
      </c>
      <c r="N111" s="24">
        <f t="shared" si="20"/>
        <v>7.9366449731960387</v>
      </c>
      <c r="O111" s="24"/>
      <c r="P111" s="54" t="s">
        <v>27</v>
      </c>
      <c r="Q111" s="24">
        <f t="shared" ref="Q111:Y111" si="27">Q29/Q25*100-100</f>
        <v>9.4434539492931293</v>
      </c>
      <c r="R111" s="24">
        <f t="shared" si="27"/>
        <v>11.109413483232515</v>
      </c>
      <c r="S111" s="24">
        <f t="shared" si="27"/>
        <v>6.0722725981586763</v>
      </c>
      <c r="T111" s="24">
        <f t="shared" si="27"/>
        <v>3.9483333039694202</v>
      </c>
      <c r="U111" s="24">
        <f t="shared" si="27"/>
        <v>-249.88039998833025</v>
      </c>
      <c r="V111" s="24">
        <f t="shared" si="27"/>
        <v>8.5565169760419622</v>
      </c>
      <c r="W111" s="24">
        <f t="shared" si="27"/>
        <v>35.544405804448246</v>
      </c>
      <c r="X111" s="24">
        <f t="shared" si="27"/>
        <v>30.694923143689209</v>
      </c>
      <c r="Y111" s="24">
        <f t="shared" si="27"/>
        <v>7.9366449731960387</v>
      </c>
      <c r="Z111" s="24"/>
      <c r="AA111" s="24"/>
      <c r="AB111" s="24"/>
      <c r="AC111" s="24"/>
      <c r="AD111" s="24"/>
      <c r="AE111" s="24"/>
      <c r="AF111" s="24"/>
      <c r="AG111" s="24"/>
      <c r="AH111" s="24"/>
    </row>
    <row r="112" spans="1:34" x14ac:dyDescent="0.2">
      <c r="A112" s="54" t="s">
        <v>28</v>
      </c>
      <c r="B112" s="24">
        <f t="shared" si="6"/>
        <v>26.6900658467369</v>
      </c>
      <c r="C112" s="24">
        <f t="shared" si="20"/>
        <v>7.59944305764364</v>
      </c>
      <c r="D112" s="24">
        <f t="shared" si="20"/>
        <v>15.179840333495648</v>
      </c>
      <c r="E112" s="24">
        <f t="shared" si="20"/>
        <v>10.260838459582345</v>
      </c>
      <c r="F112" s="24">
        <f t="shared" si="20"/>
        <v>3.3109496203590965</v>
      </c>
      <c r="G112" s="24">
        <f t="shared" si="20"/>
        <v>11.070408660966891</v>
      </c>
      <c r="H112" s="24">
        <f t="shared" si="20"/>
        <v>4.2872688898611671</v>
      </c>
      <c r="I112" s="24">
        <f t="shared" si="20"/>
        <v>4.9426757753041812</v>
      </c>
      <c r="J112" s="24">
        <f t="shared" si="20"/>
        <v>8.6818617648463317</v>
      </c>
      <c r="K112" s="24">
        <f t="shared" si="20"/>
        <v>3.295049255135865</v>
      </c>
      <c r="L112" s="24">
        <f t="shared" si="20"/>
        <v>9.0701519249834206</v>
      </c>
      <c r="M112" s="24">
        <f t="shared" si="20"/>
        <v>11.915181684932037</v>
      </c>
      <c r="N112" s="24">
        <f t="shared" si="20"/>
        <v>9.5390960012438342</v>
      </c>
      <c r="O112" s="24"/>
      <c r="P112" s="54" t="s">
        <v>28</v>
      </c>
      <c r="Q112" s="24">
        <f t="shared" ref="Q112:Y112" si="28">Q30/Q26*100-100</f>
        <v>10.663049870264047</v>
      </c>
      <c r="R112" s="24">
        <f t="shared" si="28"/>
        <v>37.498016830170997</v>
      </c>
      <c r="S112" s="24">
        <f t="shared" si="28"/>
        <v>8.4837859988007267</v>
      </c>
      <c r="T112" s="24">
        <f t="shared" si="28"/>
        <v>4.0480857727699231</v>
      </c>
      <c r="U112" s="24">
        <f t="shared" si="28"/>
        <v>-192.57700518960797</v>
      </c>
      <c r="V112" s="24">
        <f t="shared" si="28"/>
        <v>14.667266188002941</v>
      </c>
      <c r="W112" s="24">
        <f t="shared" si="28"/>
        <v>43.077400485077078</v>
      </c>
      <c r="X112" s="24">
        <f t="shared" si="28"/>
        <v>26.445314902603869</v>
      </c>
      <c r="Y112" s="24">
        <f t="shared" si="28"/>
        <v>9.5390960012438342</v>
      </c>
      <c r="Z112" s="24"/>
      <c r="AA112" s="24"/>
      <c r="AB112" s="24"/>
      <c r="AC112" s="24"/>
      <c r="AD112" s="24"/>
      <c r="AE112" s="24"/>
      <c r="AF112" s="24"/>
      <c r="AG112" s="24"/>
      <c r="AH112" s="24"/>
    </row>
    <row r="113" spans="1:34" x14ac:dyDescent="0.2">
      <c r="A113" s="54" t="s">
        <v>29</v>
      </c>
      <c r="B113" s="24">
        <f t="shared" si="6"/>
        <v>21.12967180121214</v>
      </c>
      <c r="C113" s="24">
        <f t="shared" si="20"/>
        <v>25.712662704543504</v>
      </c>
      <c r="D113" s="24">
        <f t="shared" si="20"/>
        <v>4.5974764312155258</v>
      </c>
      <c r="E113" s="24">
        <f t="shared" si="20"/>
        <v>20.591749831515415</v>
      </c>
      <c r="F113" s="24">
        <f t="shared" si="20"/>
        <v>10.363379632168133</v>
      </c>
      <c r="G113" s="24">
        <f t="shared" si="20"/>
        <v>12.293889965060956</v>
      </c>
      <c r="H113" s="24">
        <f t="shared" si="20"/>
        <v>3.6265423015857863</v>
      </c>
      <c r="I113" s="24">
        <f t="shared" si="20"/>
        <v>13.973108550388986</v>
      </c>
      <c r="J113" s="24">
        <f t="shared" si="20"/>
        <v>11.906958792233738</v>
      </c>
      <c r="K113" s="24">
        <f t="shared" si="20"/>
        <v>14.19490738185381</v>
      </c>
      <c r="L113" s="24">
        <f t="shared" si="20"/>
        <v>16.612148737492021</v>
      </c>
      <c r="M113" s="24">
        <f t="shared" si="20"/>
        <v>8.7836806445135096</v>
      </c>
      <c r="N113" s="24">
        <f t="shared" si="20"/>
        <v>15.448987557353178</v>
      </c>
      <c r="O113" s="24"/>
      <c r="P113" s="54" t="s">
        <v>29</v>
      </c>
      <c r="Q113" s="24">
        <f t="shared" ref="Q113:Y113" si="29">Q31/Q27*100-100</f>
        <v>15.672098773430548</v>
      </c>
      <c r="R113" s="24">
        <f t="shared" si="29"/>
        <v>18.904931873699439</v>
      </c>
      <c r="S113" s="24">
        <f t="shared" si="29"/>
        <v>7.6530400333298019</v>
      </c>
      <c r="T113" s="24">
        <f t="shared" si="29"/>
        <v>8.0265742660140518</v>
      </c>
      <c r="U113" s="24">
        <f t="shared" si="29"/>
        <v>424.35276150705045</v>
      </c>
      <c r="V113" s="24">
        <f t="shared" si="29"/>
        <v>15.215767664366638</v>
      </c>
      <c r="W113" s="24">
        <f t="shared" si="29"/>
        <v>35.962836191375203</v>
      </c>
      <c r="X113" s="24">
        <f t="shared" si="29"/>
        <v>29.513369697490873</v>
      </c>
      <c r="Y113" s="24">
        <f t="shared" si="29"/>
        <v>15.448987557353178</v>
      </c>
      <c r="Z113" s="24"/>
      <c r="AA113" s="24"/>
      <c r="AB113" s="24"/>
      <c r="AC113" s="24"/>
      <c r="AD113" s="24"/>
      <c r="AE113" s="24"/>
      <c r="AF113" s="24"/>
      <c r="AG113" s="24"/>
      <c r="AH113" s="24"/>
    </row>
    <row r="114" spans="1:34" x14ac:dyDescent="0.2">
      <c r="A114" s="54" t="s">
        <v>30</v>
      </c>
      <c r="B114" s="24">
        <f t="shared" si="6"/>
        <v>30.988750611998285</v>
      </c>
      <c r="C114" s="24">
        <f t="shared" si="20"/>
        <v>16.414647967671556</v>
      </c>
      <c r="D114" s="24">
        <f t="shared" si="20"/>
        <v>26.943316590111976</v>
      </c>
      <c r="E114" s="24">
        <f t="shared" si="20"/>
        <v>15.63983986866873</v>
      </c>
      <c r="F114" s="24">
        <f t="shared" si="20"/>
        <v>12.871769146505898</v>
      </c>
      <c r="G114" s="24">
        <f t="shared" si="20"/>
        <v>10.749391779986865</v>
      </c>
      <c r="H114" s="24">
        <f t="shared" si="20"/>
        <v>0.32091156142880095</v>
      </c>
      <c r="I114" s="24">
        <f t="shared" si="20"/>
        <v>12.862707650970194</v>
      </c>
      <c r="J114" s="24">
        <f t="shared" si="20"/>
        <v>12.532008023363602</v>
      </c>
      <c r="K114" s="24">
        <f t="shared" si="20"/>
        <v>12.483747057226708</v>
      </c>
      <c r="L114" s="24">
        <f t="shared" si="20"/>
        <v>14.416011389319976</v>
      </c>
      <c r="M114" s="24">
        <f t="shared" si="20"/>
        <v>6.1713622561669013</v>
      </c>
      <c r="N114" s="24">
        <f t="shared" si="20"/>
        <v>13.108185705044079</v>
      </c>
      <c r="O114" s="24"/>
      <c r="P114" s="54" t="s">
        <v>30</v>
      </c>
      <c r="Q114" s="24">
        <f t="shared" ref="Q114:Y114" si="30">Q32/Q28*100-100</f>
        <v>14.548880708038396</v>
      </c>
      <c r="R114" s="24">
        <f t="shared" si="30"/>
        <v>19.927120786558277</v>
      </c>
      <c r="S114" s="24">
        <f t="shared" si="30"/>
        <v>11.860836422683647</v>
      </c>
      <c r="T114" s="24">
        <f t="shared" si="30"/>
        <v>6.2045641314225577</v>
      </c>
      <c r="U114" s="24">
        <f t="shared" si="30"/>
        <v>30.648723880639068</v>
      </c>
      <c r="V114" s="24">
        <f t="shared" si="30"/>
        <v>15.57023293293696</v>
      </c>
      <c r="W114" s="24">
        <f t="shared" si="30"/>
        <v>15.333174085308741</v>
      </c>
      <c r="X114" s="24">
        <f t="shared" si="30"/>
        <v>13.257658982194442</v>
      </c>
      <c r="Y114" s="24">
        <f t="shared" si="30"/>
        <v>13.108185705044079</v>
      </c>
      <c r="Z114" s="24"/>
      <c r="AA114" s="24"/>
      <c r="AB114" s="24"/>
      <c r="AC114" s="24"/>
      <c r="AD114" s="24"/>
      <c r="AE114" s="24"/>
      <c r="AF114" s="24"/>
      <c r="AG114" s="24"/>
      <c r="AH114" s="24"/>
    </row>
    <row r="115" spans="1:34" x14ac:dyDescent="0.2">
      <c r="A115" s="54" t="s">
        <v>31</v>
      </c>
      <c r="B115" s="24">
        <f t="shared" si="6"/>
        <v>14.687459151653059</v>
      </c>
      <c r="C115" s="24">
        <f t="shared" si="20"/>
        <v>10.609378785080608</v>
      </c>
      <c r="D115" s="24">
        <f t="shared" si="20"/>
        <v>27.858916579071462</v>
      </c>
      <c r="E115" s="24">
        <f t="shared" si="20"/>
        <v>11.344974020754449</v>
      </c>
      <c r="F115" s="24">
        <f t="shared" si="20"/>
        <v>16.535024769324863</v>
      </c>
      <c r="G115" s="24">
        <f t="shared" si="20"/>
        <v>10.254938664201688</v>
      </c>
      <c r="H115" s="24">
        <f t="shared" si="20"/>
        <v>-2.1181696055558916</v>
      </c>
      <c r="I115" s="24">
        <f t="shared" si="20"/>
        <v>10.295357926501623</v>
      </c>
      <c r="J115" s="24">
        <f t="shared" si="20"/>
        <v>8.7450313219035394</v>
      </c>
      <c r="K115" s="24">
        <f t="shared" si="20"/>
        <v>10.430648216366393</v>
      </c>
      <c r="L115" s="24">
        <f t="shared" si="20"/>
        <v>10.318400804797292</v>
      </c>
      <c r="M115" s="24">
        <f t="shared" si="20"/>
        <v>6.7862871487831313</v>
      </c>
      <c r="N115" s="24">
        <f t="shared" si="20"/>
        <v>9.7550208519274975</v>
      </c>
      <c r="O115" s="24"/>
      <c r="P115" s="54" t="s">
        <v>31</v>
      </c>
      <c r="Q115" s="24">
        <f t="shared" ref="Q115:Y115" si="31">Q33/Q29*100-100</f>
        <v>9.5283349916194027</v>
      </c>
      <c r="R115" s="24">
        <f t="shared" si="31"/>
        <v>17.606623345739663</v>
      </c>
      <c r="S115" s="24">
        <f t="shared" si="31"/>
        <v>9.8077477846052687</v>
      </c>
      <c r="T115" s="24">
        <f t="shared" si="31"/>
        <v>6.5618158639156832</v>
      </c>
      <c r="U115" s="24">
        <f t="shared" si="31"/>
        <v>-76.999044476365924</v>
      </c>
      <c r="V115" s="24">
        <f t="shared" si="31"/>
        <v>15.746979143683262</v>
      </c>
      <c r="W115" s="24">
        <f t="shared" si="31"/>
        <v>9.6695538854702363</v>
      </c>
      <c r="X115" s="24">
        <f t="shared" si="31"/>
        <v>6.8419904203335733</v>
      </c>
      <c r="Y115" s="24">
        <f t="shared" si="31"/>
        <v>9.7550208519274975</v>
      </c>
      <c r="Z115" s="24"/>
      <c r="AA115" s="24"/>
      <c r="AB115" s="24"/>
      <c r="AC115" s="24"/>
      <c r="AD115" s="24"/>
      <c r="AE115" s="24"/>
      <c r="AF115" s="24"/>
      <c r="AG115" s="24"/>
      <c r="AH115" s="24"/>
    </row>
    <row r="116" spans="1:34" x14ac:dyDescent="0.2">
      <c r="A116" s="54" t="s">
        <v>32</v>
      </c>
      <c r="B116" s="24">
        <f t="shared" si="6"/>
        <v>1.3883813847134832</v>
      </c>
      <c r="C116" s="24">
        <f t="shared" si="20"/>
        <v>12.560532516414909</v>
      </c>
      <c r="D116" s="24">
        <f t="shared" si="20"/>
        <v>26.125046946856941</v>
      </c>
      <c r="E116" s="24">
        <f t="shared" si="20"/>
        <v>8.0610650346898893</v>
      </c>
      <c r="F116" s="24">
        <f t="shared" si="20"/>
        <v>14.358559121652874</v>
      </c>
      <c r="G116" s="24">
        <f t="shared" si="20"/>
        <v>7.9455297592713237</v>
      </c>
      <c r="H116" s="24">
        <f t="shared" si="20"/>
        <v>-2.5791590353025526</v>
      </c>
      <c r="I116" s="24">
        <f t="shared" si="20"/>
        <v>6.3545559794225142</v>
      </c>
      <c r="J116" s="24">
        <f t="shared" si="20"/>
        <v>7.1675932983045669</v>
      </c>
      <c r="K116" s="24">
        <f t="shared" si="20"/>
        <v>7.3543971794026106</v>
      </c>
      <c r="L116" s="24">
        <f t="shared" si="20"/>
        <v>8.408385394065192</v>
      </c>
      <c r="M116" s="24">
        <f t="shared" si="20"/>
        <v>0.61677087114702545</v>
      </c>
      <c r="N116" s="24">
        <f t="shared" si="20"/>
        <v>7.0962412378934943</v>
      </c>
      <c r="O116" s="24"/>
      <c r="P116" s="54" t="s">
        <v>32</v>
      </c>
      <c r="Q116" s="24">
        <f t="shared" ref="Q116:Y116" si="32">Q34/Q30*100-100</f>
        <v>5.8962673809245416</v>
      </c>
      <c r="R116" s="24">
        <f t="shared" si="32"/>
        <v>14.278134566771556</v>
      </c>
      <c r="S116" s="24">
        <f t="shared" si="32"/>
        <v>7.879242502095579</v>
      </c>
      <c r="T116" s="24">
        <f t="shared" si="32"/>
        <v>16.515237776478742</v>
      </c>
      <c r="U116" s="24">
        <f t="shared" si="32"/>
        <v>-347.54115968633312</v>
      </c>
      <c r="V116" s="24">
        <f t="shared" si="32"/>
        <v>15.762550131008581</v>
      </c>
      <c r="W116" s="24">
        <f t="shared" si="32"/>
        <v>1.5059216609441393</v>
      </c>
      <c r="X116" s="24">
        <f t="shared" si="32"/>
        <v>11.6955780388368</v>
      </c>
      <c r="Y116" s="24">
        <f t="shared" si="32"/>
        <v>7.0962412378934943</v>
      </c>
      <c r="Z116" s="24"/>
      <c r="AA116" s="24"/>
      <c r="AB116" s="24"/>
      <c r="AC116" s="24"/>
      <c r="AD116" s="24"/>
      <c r="AE116" s="24"/>
      <c r="AF116" s="24"/>
      <c r="AG116" s="24"/>
      <c r="AH116" s="24"/>
    </row>
    <row r="117" spans="1:34" x14ac:dyDescent="0.2">
      <c r="A117" s="54" t="s">
        <v>33</v>
      </c>
      <c r="B117" s="24">
        <f t="shared" si="6"/>
        <v>-15.503441812573598</v>
      </c>
      <c r="C117" s="24">
        <f t="shared" si="20"/>
        <v>-0.83128792262139939</v>
      </c>
      <c r="D117" s="24">
        <f t="shared" si="20"/>
        <v>36.953339750587531</v>
      </c>
      <c r="E117" s="24">
        <f t="shared" si="20"/>
        <v>-1.4872448786881023</v>
      </c>
      <c r="F117" s="24">
        <f t="shared" si="20"/>
        <v>10.753379851782995</v>
      </c>
      <c r="G117" s="24">
        <f t="shared" si="20"/>
        <v>4.9589395994552632</v>
      </c>
      <c r="H117" s="24">
        <f t="shared" si="20"/>
        <v>0.50037537086646466</v>
      </c>
      <c r="I117" s="24">
        <f t="shared" si="20"/>
        <v>-0.52934814912913453</v>
      </c>
      <c r="J117" s="24">
        <f t="shared" si="20"/>
        <v>7.7895510635066074</v>
      </c>
      <c r="K117" s="24">
        <f t="shared" si="20"/>
        <v>0.93399287651475049</v>
      </c>
      <c r="L117" s="24">
        <f t="shared" si="20"/>
        <v>1.3072527762973039</v>
      </c>
      <c r="M117" s="24">
        <f t="shared" si="20"/>
        <v>0.28809261448590462</v>
      </c>
      <c r="N117" s="24">
        <f t="shared" si="20"/>
        <v>1.1645674959519283</v>
      </c>
      <c r="O117" s="24"/>
      <c r="P117" s="54" t="s">
        <v>33</v>
      </c>
      <c r="Q117" s="24">
        <f t="shared" ref="Q117:Y117" si="33">Q35/Q31*100-100</f>
        <v>2.7700164756504222</v>
      </c>
      <c r="R117" s="24">
        <f t="shared" si="33"/>
        <v>28.5883465387721</v>
      </c>
      <c r="S117" s="24">
        <f t="shared" si="33"/>
        <v>12.692108718965045</v>
      </c>
      <c r="T117" s="24">
        <f t="shared" si="33"/>
        <v>26.412092734651438</v>
      </c>
      <c r="U117" s="24">
        <f t="shared" si="33"/>
        <v>-118.49226218948149</v>
      </c>
      <c r="V117" s="24">
        <f t="shared" si="33"/>
        <v>15.633347612716349</v>
      </c>
      <c r="W117" s="24">
        <f t="shared" si="33"/>
        <v>1.5365839203407035</v>
      </c>
      <c r="X117" s="24">
        <f t="shared" si="33"/>
        <v>9.8133978921167255</v>
      </c>
      <c r="Y117" s="24">
        <f t="shared" si="33"/>
        <v>1.1645674959519283</v>
      </c>
      <c r="Z117" s="24"/>
      <c r="AA117" s="24"/>
      <c r="AB117" s="24"/>
      <c r="AC117" s="24"/>
      <c r="AD117" s="24"/>
      <c r="AE117" s="24"/>
      <c r="AF117" s="24"/>
      <c r="AG117" s="24"/>
      <c r="AH117" s="24"/>
    </row>
    <row r="118" spans="1:34" x14ac:dyDescent="0.2">
      <c r="A118" s="54" t="s">
        <v>34</v>
      </c>
      <c r="B118" s="24">
        <f t="shared" si="6"/>
        <v>-11.41627719314765</v>
      </c>
      <c r="C118" s="24">
        <f t="shared" si="20"/>
        <v>6.1189285499003887</v>
      </c>
      <c r="D118" s="24">
        <f t="shared" si="20"/>
        <v>21.733570449030324</v>
      </c>
      <c r="E118" s="24">
        <f t="shared" si="20"/>
        <v>3.3333638179714455</v>
      </c>
      <c r="F118" s="24">
        <f t="shared" si="20"/>
        <v>12.767464075880426</v>
      </c>
      <c r="G118" s="24">
        <f t="shared" si="20"/>
        <v>6.7960703161445792</v>
      </c>
      <c r="H118" s="24">
        <f t="shared" si="20"/>
        <v>10.892819769505977</v>
      </c>
      <c r="I118" s="24">
        <f t="shared" si="20"/>
        <v>4.3093013948298164</v>
      </c>
      <c r="J118" s="24">
        <f t="shared" si="20"/>
        <v>7.3933620449717239</v>
      </c>
      <c r="K118" s="24">
        <f t="shared" si="20"/>
        <v>1.2339810214538858</v>
      </c>
      <c r="L118" s="24">
        <f t="shared" si="20"/>
        <v>5.7154105695052806</v>
      </c>
      <c r="M118" s="24">
        <f t="shared" si="20"/>
        <v>12.895352925169149</v>
      </c>
      <c r="N118" s="24">
        <f t="shared" si="20"/>
        <v>6.7844949760473412</v>
      </c>
      <c r="O118" s="24"/>
      <c r="P118" s="54" t="s">
        <v>34</v>
      </c>
      <c r="Q118" s="24">
        <f t="shared" ref="Q118:Y118" si="34">Q36/Q32*100-100</f>
        <v>4.8133075303081085</v>
      </c>
      <c r="R118" s="24">
        <f t="shared" si="34"/>
        <v>26.759706430940213</v>
      </c>
      <c r="S118" s="24">
        <f t="shared" si="34"/>
        <v>10.795336808439473</v>
      </c>
      <c r="T118" s="24">
        <f t="shared" si="34"/>
        <v>34.083796679155711</v>
      </c>
      <c r="U118" s="24">
        <f t="shared" si="34"/>
        <v>123.25689415594093</v>
      </c>
      <c r="V118" s="24">
        <f t="shared" si="34"/>
        <v>13.989057425404908</v>
      </c>
      <c r="W118" s="24">
        <f t="shared" si="34"/>
        <v>18.130815002603896</v>
      </c>
      <c r="X118" s="24">
        <f t="shared" si="34"/>
        <v>20.37693287042444</v>
      </c>
      <c r="Y118" s="24">
        <f t="shared" si="34"/>
        <v>6.7844949760473412</v>
      </c>
      <c r="Z118" s="24"/>
      <c r="AA118" s="24"/>
      <c r="AB118" s="24"/>
      <c r="AC118" s="24"/>
      <c r="AD118" s="24"/>
      <c r="AE118" s="24"/>
      <c r="AF118" s="24"/>
      <c r="AG118" s="24"/>
      <c r="AH118" s="24"/>
    </row>
    <row r="119" spans="1:34" x14ac:dyDescent="0.2">
      <c r="A119" s="54" t="s">
        <v>35</v>
      </c>
      <c r="B119" s="24">
        <f t="shared" si="6"/>
        <v>7.5178340323383424</v>
      </c>
      <c r="C119" s="24">
        <f t="shared" si="20"/>
        <v>6.6593783048683974</v>
      </c>
      <c r="D119" s="24">
        <f t="shared" si="20"/>
        <v>8.1136639162638886</v>
      </c>
      <c r="E119" s="24">
        <f t="shared" si="20"/>
        <v>2.640982607715344</v>
      </c>
      <c r="F119" s="24">
        <f t="shared" si="20"/>
        <v>6.6220912914194372</v>
      </c>
      <c r="G119" s="24">
        <f t="shared" si="20"/>
        <v>6.6956415944618044</v>
      </c>
      <c r="H119" s="24">
        <f t="shared" si="20"/>
        <v>11.763769303362068</v>
      </c>
      <c r="I119" s="24">
        <f t="shared" si="20"/>
        <v>8.6740686250882817</v>
      </c>
      <c r="J119" s="24">
        <f t="shared" si="20"/>
        <v>4.2480817401725233</v>
      </c>
      <c r="K119" s="24">
        <f t="shared" si="20"/>
        <v>2.2725067478670553</v>
      </c>
      <c r="L119" s="24">
        <f t="shared" si="20"/>
        <v>6.2161366950796975</v>
      </c>
      <c r="M119" s="24">
        <f t="shared" si="20"/>
        <v>9.4039832243901174</v>
      </c>
      <c r="N119" s="24">
        <f t="shared" si="20"/>
        <v>6.7108518501809442</v>
      </c>
      <c r="O119" s="24"/>
      <c r="P119" s="54" t="s">
        <v>35</v>
      </c>
      <c r="Q119" s="24">
        <f t="shared" ref="Q119:Y119" si="35">Q37/Q33*100-100</f>
        <v>6.562278374111898</v>
      </c>
      <c r="R119" s="24">
        <f t="shared" si="35"/>
        <v>18.220603373531446</v>
      </c>
      <c r="S119" s="24">
        <f t="shared" si="35"/>
        <v>5.4812582059049504</v>
      </c>
      <c r="T119" s="24">
        <f t="shared" si="35"/>
        <v>26.789263807718797</v>
      </c>
      <c r="U119" s="24">
        <f t="shared" si="35"/>
        <v>-2062.9782668355051</v>
      </c>
      <c r="V119" s="24">
        <f t="shared" si="35"/>
        <v>10.991812978367889</v>
      </c>
      <c r="W119" s="24">
        <f t="shared" si="35"/>
        <v>17.256730409011013</v>
      </c>
      <c r="X119" s="24">
        <f t="shared" si="35"/>
        <v>15.19211887503063</v>
      </c>
      <c r="Y119" s="24">
        <f t="shared" si="35"/>
        <v>6.7108518501809442</v>
      </c>
      <c r="Z119" s="24"/>
      <c r="AA119" s="24"/>
      <c r="AB119" s="24"/>
      <c r="AC119" s="24"/>
      <c r="AD119" s="24"/>
      <c r="AE119" s="24"/>
      <c r="AF119" s="24"/>
      <c r="AG119" s="24"/>
      <c r="AH119" s="24"/>
    </row>
    <row r="120" spans="1:34" x14ac:dyDescent="0.2">
      <c r="A120" s="54" t="s">
        <v>36</v>
      </c>
      <c r="B120" s="24">
        <f t="shared" si="6"/>
        <v>15.663610041928138</v>
      </c>
      <c r="C120" s="24">
        <f t="shared" si="20"/>
        <v>16.83171155482664</v>
      </c>
      <c r="D120" s="24">
        <f t="shared" si="20"/>
        <v>-19.557384321698279</v>
      </c>
      <c r="E120" s="24">
        <f t="shared" si="20"/>
        <v>2.3116669014539752</v>
      </c>
      <c r="F120" s="24">
        <f t="shared" si="20"/>
        <v>10.741952941497672</v>
      </c>
      <c r="G120" s="24">
        <f t="shared" si="20"/>
        <v>5.373827997521218</v>
      </c>
      <c r="H120" s="24">
        <f t="shared" si="20"/>
        <v>9.5594840847135885</v>
      </c>
      <c r="I120" s="24">
        <f t="shared" si="20"/>
        <v>12.616951865712991</v>
      </c>
      <c r="J120" s="24">
        <f t="shared" si="20"/>
        <v>5.7695780626542188</v>
      </c>
      <c r="K120" s="24">
        <f t="shared" si="20"/>
        <v>3.7075628220024441</v>
      </c>
      <c r="L120" s="24">
        <f t="shared" si="20"/>
        <v>8.6216593839337605</v>
      </c>
      <c r="M120" s="24">
        <f t="shared" si="20"/>
        <v>-1.0466029187842736</v>
      </c>
      <c r="N120" s="24">
        <f t="shared" si="20"/>
        <v>7.0919861651691036</v>
      </c>
      <c r="O120" s="24"/>
      <c r="P120" s="54" t="s">
        <v>36</v>
      </c>
      <c r="Q120" s="24">
        <f t="shared" ref="Q120:Y120" si="36">Q38/Q34*100-100</f>
        <v>5.61556122196545</v>
      </c>
      <c r="R120" s="24">
        <f t="shared" si="36"/>
        <v>0.21002272002294831</v>
      </c>
      <c r="S120" s="24">
        <f t="shared" si="36"/>
        <v>4.987603724227327</v>
      </c>
      <c r="T120" s="24">
        <f t="shared" si="36"/>
        <v>4.6337989516822944</v>
      </c>
      <c r="U120" s="24">
        <f t="shared" si="36"/>
        <v>19.010591739643303</v>
      </c>
      <c r="V120" s="24">
        <f t="shared" si="36"/>
        <v>6.7889955539846483</v>
      </c>
      <c r="W120" s="24">
        <f t="shared" si="36"/>
        <v>19.960103242994464</v>
      </c>
      <c r="X120" s="24">
        <f t="shared" si="36"/>
        <v>11.910104117795626</v>
      </c>
      <c r="Y120" s="24">
        <f t="shared" si="36"/>
        <v>7.0919861651691036</v>
      </c>
      <c r="Z120" s="24"/>
      <c r="AA120" s="24"/>
      <c r="AB120" s="24"/>
      <c r="AC120" s="24"/>
      <c r="AD120" s="24"/>
      <c r="AE120" s="24"/>
      <c r="AF120" s="24"/>
      <c r="AG120" s="24"/>
      <c r="AH120" s="24"/>
    </row>
    <row r="121" spans="1:34" x14ac:dyDescent="0.2">
      <c r="A121" s="54" t="s">
        <v>38</v>
      </c>
      <c r="B121" s="24">
        <f t="shared" si="6"/>
        <v>41.99124263399554</v>
      </c>
      <c r="C121" s="24">
        <f t="shared" ref="C121:N121" si="37">C39/C35*100-100</f>
        <v>21.158352624854686</v>
      </c>
      <c r="D121" s="24">
        <f t="shared" si="37"/>
        <v>-6.1784771232634625</v>
      </c>
      <c r="E121" s="24">
        <f t="shared" si="37"/>
        <v>7.0837003694717282</v>
      </c>
      <c r="F121" s="24">
        <f t="shared" si="37"/>
        <v>21.294505773889298</v>
      </c>
      <c r="G121" s="24">
        <f t="shared" si="37"/>
        <v>5.4153419426271796</v>
      </c>
      <c r="H121" s="24">
        <f t="shared" si="37"/>
        <v>4.7185895207811939</v>
      </c>
      <c r="I121" s="24">
        <f t="shared" si="37"/>
        <v>16.814920481815449</v>
      </c>
      <c r="J121" s="24">
        <f t="shared" si="37"/>
        <v>4.2298339012983348</v>
      </c>
      <c r="K121" s="24">
        <f t="shared" si="37"/>
        <v>6.5379995704857379</v>
      </c>
      <c r="L121" s="24">
        <f t="shared" si="37"/>
        <v>13.262693952881335</v>
      </c>
      <c r="M121" s="24">
        <f t="shared" si="37"/>
        <v>15.831064803499544</v>
      </c>
      <c r="N121" s="24">
        <f t="shared" si="37"/>
        <v>13.619157733165736</v>
      </c>
      <c r="O121" s="24"/>
      <c r="P121" s="54" t="s">
        <v>38</v>
      </c>
      <c r="Q121" s="24">
        <f t="shared" ref="Q121:Y121" si="38">Q39/Q35*100-100</f>
        <v>5.8194163318200367</v>
      </c>
      <c r="R121" s="24">
        <f t="shared" si="38"/>
        <v>6.7004881713859703</v>
      </c>
      <c r="S121" s="24">
        <f t="shared" si="38"/>
        <v>0.66113179261915889</v>
      </c>
      <c r="T121" s="24">
        <f t="shared" si="38"/>
        <v>-3.7853108293553106</v>
      </c>
      <c r="U121" s="24">
        <f t="shared" si="38"/>
        <v>-830.20136558505874</v>
      </c>
      <c r="V121" s="24">
        <f t="shared" si="38"/>
        <v>1.5145422745369359</v>
      </c>
      <c r="W121" s="24">
        <f t="shared" si="38"/>
        <v>20.004060567306553</v>
      </c>
      <c r="X121" s="24">
        <f t="shared" si="38"/>
        <v>3.0673126165044806</v>
      </c>
      <c r="Y121" s="24">
        <f t="shared" si="38"/>
        <v>13.619157733165736</v>
      </c>
      <c r="Z121" s="24"/>
      <c r="AA121" s="24"/>
      <c r="AB121" s="24"/>
      <c r="AC121" s="24"/>
      <c r="AD121" s="24"/>
      <c r="AE121" s="24"/>
      <c r="AF121" s="24"/>
      <c r="AG121" s="24"/>
      <c r="AH121" s="24"/>
    </row>
    <row r="122" spans="1:34" x14ac:dyDescent="0.2">
      <c r="A122" s="54" t="s">
        <v>39</v>
      </c>
      <c r="B122" s="24">
        <f t="shared" ref="B122:N131" si="39">B40/B36*100-100</f>
        <v>36.472882065585537</v>
      </c>
      <c r="C122" s="24">
        <f t="shared" si="39"/>
        <v>19.059655417506406</v>
      </c>
      <c r="D122" s="24">
        <f t="shared" si="39"/>
        <v>-32.960977132301736</v>
      </c>
      <c r="E122" s="24">
        <f t="shared" si="39"/>
        <v>2.9612049704301597</v>
      </c>
      <c r="F122" s="24">
        <f t="shared" si="39"/>
        <v>15.576743344057164</v>
      </c>
      <c r="G122" s="24">
        <f t="shared" si="39"/>
        <v>4.1153254334236067</v>
      </c>
      <c r="H122" s="24">
        <f t="shared" si="39"/>
        <v>-1.3561533972164881</v>
      </c>
      <c r="I122" s="24">
        <f t="shared" si="39"/>
        <v>13.074663399437497</v>
      </c>
      <c r="J122" s="24">
        <f t="shared" si="39"/>
        <v>1.3721987542920857</v>
      </c>
      <c r="K122" s="24">
        <f t="shared" si="39"/>
        <v>5.0799436185421882</v>
      </c>
      <c r="L122" s="24">
        <f t="shared" si="39"/>
        <v>8.533426895060785</v>
      </c>
      <c r="M122" s="24">
        <f t="shared" si="39"/>
        <v>9.5480611419678638</v>
      </c>
      <c r="N122" s="24">
        <f t="shared" si="39"/>
        <v>8.6931502493279282</v>
      </c>
      <c r="O122" s="24"/>
      <c r="P122" s="54" t="s">
        <v>39</v>
      </c>
      <c r="Q122" s="24">
        <f t="shared" ref="Q122:Y122" si="40">Q40/Q36*100-100</f>
        <v>5.9146383647455565</v>
      </c>
      <c r="R122" s="24">
        <f t="shared" si="40"/>
        <v>-12.515187512587985</v>
      </c>
      <c r="S122" s="24">
        <f t="shared" si="40"/>
        <v>-2.867701502134878</v>
      </c>
      <c r="T122" s="24">
        <f t="shared" si="40"/>
        <v>-18.261579776641838</v>
      </c>
      <c r="U122" s="24">
        <f t="shared" si="40"/>
        <v>-124.70421645542547</v>
      </c>
      <c r="V122" s="24">
        <f t="shared" si="40"/>
        <v>-2.2823457226732131</v>
      </c>
      <c r="W122" s="24">
        <f t="shared" si="40"/>
        <v>14.981850367025842</v>
      </c>
      <c r="X122" s="24">
        <f t="shared" si="40"/>
        <v>1.096856745960892</v>
      </c>
      <c r="Y122" s="24">
        <f t="shared" si="40"/>
        <v>8.6931502493279282</v>
      </c>
      <c r="Z122" s="24"/>
      <c r="AA122" s="24"/>
      <c r="AB122" s="24"/>
      <c r="AC122" s="24"/>
      <c r="AD122" s="24"/>
      <c r="AE122" s="24"/>
      <c r="AF122" s="24"/>
      <c r="AG122" s="24"/>
      <c r="AH122" s="24"/>
    </row>
    <row r="123" spans="1:34" x14ac:dyDescent="0.2">
      <c r="A123" s="54" t="s">
        <v>45</v>
      </c>
      <c r="B123" s="24">
        <f t="shared" si="39"/>
        <v>-2.2548915998868608</v>
      </c>
      <c r="C123" s="24">
        <f t="shared" si="39"/>
        <v>23.101734752889641</v>
      </c>
      <c r="D123" s="24">
        <f t="shared" si="39"/>
        <v>-13.247156625013716</v>
      </c>
      <c r="E123" s="24">
        <f t="shared" si="39"/>
        <v>4.1644769746616248</v>
      </c>
      <c r="F123" s="24">
        <f t="shared" si="39"/>
        <v>14.369623578815279</v>
      </c>
      <c r="G123" s="24">
        <f t="shared" si="39"/>
        <v>1.2200764708614003</v>
      </c>
      <c r="H123" s="24">
        <f t="shared" si="39"/>
        <v>-4.582782390937723E-2</v>
      </c>
      <c r="I123" s="24">
        <f t="shared" si="39"/>
        <v>10.252649351103301</v>
      </c>
      <c r="J123" s="24">
        <f t="shared" si="39"/>
        <v>8.7745766921630803</v>
      </c>
      <c r="K123" s="24">
        <f t="shared" si="39"/>
        <v>6.1327664148393239</v>
      </c>
      <c r="L123" s="24">
        <f t="shared" si="39"/>
        <v>9.0748592677847029</v>
      </c>
      <c r="M123" s="24">
        <f t="shared" si="39"/>
        <v>-8.5880405365090695</v>
      </c>
      <c r="N123" s="24">
        <f t="shared" si="39"/>
        <v>6.2646131126755193</v>
      </c>
      <c r="O123" s="24"/>
      <c r="P123" s="54" t="s">
        <v>45</v>
      </c>
      <c r="Q123" s="24">
        <f t="shared" ref="Q123:Y123" si="41">Q41/Q37*100-100</f>
        <v>3.3031200279269228</v>
      </c>
      <c r="R123" s="24">
        <f t="shared" si="41"/>
        <v>-7.4906653839980919</v>
      </c>
      <c r="S123" s="24">
        <f t="shared" si="41"/>
        <v>4.2538219759023121</v>
      </c>
      <c r="T123" s="24">
        <f t="shared" si="41"/>
        <v>-13.673546012143959</v>
      </c>
      <c r="U123" s="24">
        <f t="shared" si="41"/>
        <v>19.886169058939871</v>
      </c>
      <c r="V123" s="24">
        <f t="shared" si="41"/>
        <v>-4.8400940553250678</v>
      </c>
      <c r="W123" s="24">
        <f t="shared" si="41"/>
        <v>27.073683937651353</v>
      </c>
      <c r="X123" s="24">
        <f t="shared" si="41"/>
        <v>6.5824446570102282</v>
      </c>
      <c r="Y123" s="24">
        <f t="shared" si="41"/>
        <v>6.2646131126755193</v>
      </c>
      <c r="Z123" s="24"/>
      <c r="AA123" s="24"/>
      <c r="AB123" s="24"/>
      <c r="AC123" s="24"/>
      <c r="AD123" s="24"/>
      <c r="AE123" s="24"/>
      <c r="AF123" s="24"/>
      <c r="AG123" s="24"/>
      <c r="AH123" s="24"/>
    </row>
    <row r="124" spans="1:34" x14ac:dyDescent="0.2">
      <c r="A124" s="54" t="s">
        <v>46</v>
      </c>
      <c r="B124" s="24">
        <f t="shared" si="39"/>
        <v>-4.0419920761139991</v>
      </c>
      <c r="C124" s="24">
        <f t="shared" si="39"/>
        <v>7.0797253280129979</v>
      </c>
      <c r="D124" s="24">
        <f t="shared" si="39"/>
        <v>1.5322718402253059</v>
      </c>
      <c r="E124" s="24">
        <f t="shared" si="39"/>
        <v>6.0482039867119255</v>
      </c>
      <c r="F124" s="24">
        <f t="shared" si="39"/>
        <v>9.0647075094202307</v>
      </c>
      <c r="G124" s="24">
        <f t="shared" si="39"/>
        <v>1.8878739933041402</v>
      </c>
      <c r="H124" s="24">
        <f t="shared" si="39"/>
        <v>1.2222661369106618</v>
      </c>
      <c r="I124" s="24">
        <f t="shared" si="39"/>
        <v>5.8001521793381841</v>
      </c>
      <c r="J124" s="24">
        <f t="shared" si="39"/>
        <v>5.6971569834527855</v>
      </c>
      <c r="K124" s="24">
        <f t="shared" si="39"/>
        <v>4.4848080949777369</v>
      </c>
      <c r="L124" s="24">
        <f t="shared" si="39"/>
        <v>4.830347448107247</v>
      </c>
      <c r="M124" s="24">
        <f t="shared" si="39"/>
        <v>10.158485351495017</v>
      </c>
      <c r="N124" s="24">
        <f t="shared" si="39"/>
        <v>5.6092792412232484</v>
      </c>
      <c r="O124" s="24"/>
      <c r="P124" s="54" t="s">
        <v>46</v>
      </c>
      <c r="Q124" s="24">
        <f t="shared" ref="Q124:Y124" si="42">Q42/Q38*100-100</f>
        <v>5.2106984795938587</v>
      </c>
      <c r="R124" s="24">
        <f t="shared" si="42"/>
        <v>-0.20444691659123748</v>
      </c>
      <c r="S124" s="24">
        <f t="shared" si="42"/>
        <v>3.2596651508339107</v>
      </c>
      <c r="T124" s="24">
        <f t="shared" si="42"/>
        <v>-7.039779725815194</v>
      </c>
      <c r="U124" s="24">
        <f t="shared" si="42"/>
        <v>-2.3509133420474768</v>
      </c>
      <c r="V124" s="24">
        <f t="shared" si="42"/>
        <v>-6.2903229990809137</v>
      </c>
      <c r="W124" s="24">
        <f t="shared" si="42"/>
        <v>18.657307368830374</v>
      </c>
      <c r="X124" s="24">
        <f t="shared" si="42"/>
        <v>7.9349966527865661</v>
      </c>
      <c r="Y124" s="24">
        <f t="shared" si="42"/>
        <v>5.6092792412232484</v>
      </c>
      <c r="Z124" s="24"/>
      <c r="AA124" s="24"/>
      <c r="AB124" s="24"/>
      <c r="AC124" s="24"/>
      <c r="AD124" s="24"/>
      <c r="AE124" s="24"/>
      <c r="AF124" s="24"/>
      <c r="AG124" s="24"/>
      <c r="AH124" s="24"/>
    </row>
    <row r="125" spans="1:34" x14ac:dyDescent="0.2">
      <c r="A125" s="54" t="s">
        <v>47</v>
      </c>
      <c r="B125" s="24">
        <f t="shared" si="39"/>
        <v>-4.7982150865906164</v>
      </c>
      <c r="C125" s="24">
        <f t="shared" si="39"/>
        <v>1.1500420836586471</v>
      </c>
      <c r="D125" s="24">
        <f t="shared" si="39"/>
        <v>8.6911858780568139</v>
      </c>
      <c r="E125" s="24">
        <f t="shared" si="39"/>
        <v>1.1149353697396123</v>
      </c>
      <c r="F125" s="24">
        <f t="shared" si="39"/>
        <v>9.1756516918384676</v>
      </c>
      <c r="G125" s="24">
        <f t="shared" si="39"/>
        <v>0.60520214300407815</v>
      </c>
      <c r="H125" s="24">
        <f t="shared" si="39"/>
        <v>6.7592307199050907</v>
      </c>
      <c r="I125" s="24">
        <f t="shared" si="39"/>
        <v>6.7660355220833708</v>
      </c>
      <c r="J125" s="24">
        <f t="shared" si="39"/>
        <v>2.1990679989602597</v>
      </c>
      <c r="K125" s="24">
        <f t="shared" si="39"/>
        <v>4.2563211095574331</v>
      </c>
      <c r="L125" s="24">
        <f t="shared" si="39"/>
        <v>2.5681237328579698</v>
      </c>
      <c r="M125" s="24">
        <f t="shared" si="39"/>
        <v>-0.45749463469933005</v>
      </c>
      <c r="N125" s="24">
        <f t="shared" si="39"/>
        <v>2.1400236544839402</v>
      </c>
      <c r="O125" s="24"/>
      <c r="P125" s="54" t="s">
        <v>47</v>
      </c>
      <c r="Q125" s="24">
        <f t="shared" ref="Q125:Y125" si="43">Q43/Q39*100-100</f>
        <v>3.5000355120139943</v>
      </c>
      <c r="R125" s="24">
        <f t="shared" si="43"/>
        <v>-9.9691100802307915</v>
      </c>
      <c r="S125" s="24">
        <f t="shared" si="43"/>
        <v>0.64969412492925471</v>
      </c>
      <c r="T125" s="24">
        <f t="shared" si="43"/>
        <v>-3.6666452280162503</v>
      </c>
      <c r="U125" s="24">
        <f t="shared" si="43"/>
        <v>-90.165572120306052</v>
      </c>
      <c r="V125" s="24">
        <f t="shared" si="43"/>
        <v>-6.6796377364729835</v>
      </c>
      <c r="W125" s="24">
        <f t="shared" si="43"/>
        <v>18.433881227670668</v>
      </c>
      <c r="X125" s="24">
        <f t="shared" si="43"/>
        <v>5.9889718804820404</v>
      </c>
      <c r="Y125" s="24">
        <f t="shared" si="43"/>
        <v>2.1400236544839402</v>
      </c>
      <c r="Z125" s="24"/>
      <c r="AA125" s="24"/>
      <c r="AB125" s="24"/>
      <c r="AC125" s="24"/>
      <c r="AD125" s="24"/>
      <c r="AE125" s="24"/>
      <c r="AF125" s="24"/>
      <c r="AG125" s="24"/>
      <c r="AH125" s="24"/>
    </row>
    <row r="126" spans="1:34" x14ac:dyDescent="0.2">
      <c r="A126" s="54" t="s">
        <v>48</v>
      </c>
      <c r="B126" s="24">
        <f t="shared" si="39"/>
        <v>-4.7724300025014657</v>
      </c>
      <c r="C126" s="24">
        <f t="shared" si="39"/>
        <v>-3.869781453994662</v>
      </c>
      <c r="D126" s="24">
        <f t="shared" si="39"/>
        <v>12.466569842785205</v>
      </c>
      <c r="E126" s="24">
        <f t="shared" si="39"/>
        <v>1.6399817395189302</v>
      </c>
      <c r="F126" s="24">
        <f t="shared" si="39"/>
        <v>10.782765697472911</v>
      </c>
      <c r="G126" s="24">
        <f t="shared" si="39"/>
        <v>1.0058320445650111</v>
      </c>
      <c r="H126" s="24">
        <f t="shared" si="39"/>
        <v>5.5782423718990088</v>
      </c>
      <c r="I126" s="24">
        <f t="shared" si="39"/>
        <v>6.5860704172656881</v>
      </c>
      <c r="J126" s="24">
        <f t="shared" si="39"/>
        <v>1.4271677343196956</v>
      </c>
      <c r="K126" s="24">
        <f t="shared" si="39"/>
        <v>7.6382915503425295</v>
      </c>
      <c r="L126" s="24">
        <f t="shared" si="39"/>
        <v>1.1409931597472109</v>
      </c>
      <c r="M126" s="24">
        <f t="shared" si="39"/>
        <v>1.4156695382085474</v>
      </c>
      <c r="N126" s="24">
        <f t="shared" si="39"/>
        <v>1.1845727093221541</v>
      </c>
      <c r="O126" s="24"/>
      <c r="P126" s="54" t="s">
        <v>48</v>
      </c>
      <c r="Q126" s="24">
        <f t="shared" ref="Q126:Y126" si="44">Q44/Q40*100-100</f>
        <v>0.58018260030003432</v>
      </c>
      <c r="R126" s="24">
        <f t="shared" si="44"/>
        <v>8.6183406837029253</v>
      </c>
      <c r="S126" s="24">
        <f t="shared" si="44"/>
        <v>1.0494652546497321</v>
      </c>
      <c r="T126" s="24">
        <f t="shared" si="44"/>
        <v>1.042886962938951</v>
      </c>
      <c r="U126" s="24">
        <f t="shared" si="44"/>
        <v>52.904413646859098</v>
      </c>
      <c r="V126" s="24">
        <f t="shared" si="44"/>
        <v>-5.3347661140367109</v>
      </c>
      <c r="W126" s="24">
        <f t="shared" si="44"/>
        <v>9.5360820426849955</v>
      </c>
      <c r="X126" s="24">
        <f t="shared" si="44"/>
        <v>8.0693349352506658</v>
      </c>
      <c r="Y126" s="24">
        <f t="shared" si="44"/>
        <v>1.1845727093221541</v>
      </c>
      <c r="Z126" s="24"/>
      <c r="AA126" s="24"/>
      <c r="AB126" s="24"/>
      <c r="AC126" s="24"/>
      <c r="AD126" s="24"/>
      <c r="AE126" s="24"/>
      <c r="AF126" s="24"/>
      <c r="AG126" s="24"/>
      <c r="AH126" s="24"/>
    </row>
    <row r="127" spans="1:34" x14ac:dyDescent="0.2">
      <c r="A127" s="54" t="s">
        <v>49</v>
      </c>
      <c r="B127" s="24">
        <f t="shared" si="39"/>
        <v>6.2334568097806198</v>
      </c>
      <c r="C127" s="24">
        <f t="shared" si="39"/>
        <v>-14.826504897065774</v>
      </c>
      <c r="D127" s="24">
        <f t="shared" si="39"/>
        <v>-7.3589120596755322</v>
      </c>
      <c r="E127" s="24">
        <f t="shared" si="39"/>
        <v>3.1508282103658019</v>
      </c>
      <c r="F127" s="24">
        <f t="shared" si="39"/>
        <v>12.54449564616074</v>
      </c>
      <c r="G127" s="24">
        <f t="shared" si="39"/>
        <v>2.0013800987102854</v>
      </c>
      <c r="H127" s="24">
        <f t="shared" si="39"/>
        <v>5.2710114383891948</v>
      </c>
      <c r="I127" s="24">
        <f t="shared" si="39"/>
        <v>6.2872792882550357</v>
      </c>
      <c r="J127" s="24">
        <f t="shared" si="39"/>
        <v>-1.0640349350362328</v>
      </c>
      <c r="K127" s="24">
        <f t="shared" si="39"/>
        <v>4.2415068467249313</v>
      </c>
      <c r="L127" s="24">
        <f t="shared" si="39"/>
        <v>-2.1842275123326544</v>
      </c>
      <c r="M127" s="24">
        <f t="shared" si="39"/>
        <v>11.085961931699799</v>
      </c>
      <c r="N127" s="24">
        <f t="shared" si="39"/>
        <v>-0.36798501703020747</v>
      </c>
      <c r="O127" s="24"/>
      <c r="P127" s="54" t="s">
        <v>49</v>
      </c>
      <c r="Q127" s="24">
        <f t="shared" ref="Q127:Y127" si="45">Q45/Q41*100-100</f>
        <v>0.78200428380912967</v>
      </c>
      <c r="R127" s="24">
        <f t="shared" si="45"/>
        <v>8.4650974231588805</v>
      </c>
      <c r="S127" s="24">
        <f t="shared" si="45"/>
        <v>-0.64578123950369104</v>
      </c>
      <c r="T127" s="24">
        <f t="shared" si="45"/>
        <v>-6.8316628388770226</v>
      </c>
      <c r="U127" s="24">
        <f t="shared" si="45"/>
        <v>-129.43456339321875</v>
      </c>
      <c r="V127" s="24">
        <f t="shared" si="45"/>
        <v>-2.1680547079260748</v>
      </c>
      <c r="W127" s="24">
        <f t="shared" si="45"/>
        <v>-3.3087719829264444</v>
      </c>
      <c r="X127" s="24">
        <f t="shared" si="45"/>
        <v>4.7439879802178666</v>
      </c>
      <c r="Y127" s="24">
        <f t="shared" si="45"/>
        <v>-0.36798501703020747</v>
      </c>
      <c r="Z127" s="24"/>
      <c r="AA127" s="24"/>
      <c r="AB127" s="24"/>
      <c r="AC127" s="24"/>
      <c r="AD127" s="24"/>
      <c r="AE127" s="24"/>
      <c r="AF127" s="24"/>
      <c r="AG127" s="24"/>
      <c r="AH127" s="24"/>
    </row>
    <row r="128" spans="1:34" x14ac:dyDescent="0.2">
      <c r="A128" s="54" t="s">
        <v>50</v>
      </c>
      <c r="B128" s="24">
        <f t="shared" si="39"/>
        <v>-4.9973613885913011</v>
      </c>
      <c r="C128" s="24">
        <f t="shared" si="39"/>
        <v>-8.7396700338250355</v>
      </c>
      <c r="D128" s="24">
        <f t="shared" si="39"/>
        <v>17.040535909323779</v>
      </c>
      <c r="E128" s="24">
        <f t="shared" si="39"/>
        <v>3.6687106994470327</v>
      </c>
      <c r="F128" s="24">
        <f t="shared" si="39"/>
        <v>14.132398083587276</v>
      </c>
      <c r="G128" s="24">
        <f t="shared" si="39"/>
        <v>5.2173842691924222</v>
      </c>
      <c r="H128" s="24">
        <f t="shared" si="39"/>
        <v>7.2523169276405639</v>
      </c>
      <c r="I128" s="24">
        <f t="shared" si="39"/>
        <v>5.4233826034371333</v>
      </c>
      <c r="J128" s="24">
        <f t="shared" si="39"/>
        <v>-1.6218478614096483</v>
      </c>
      <c r="K128" s="24">
        <f t="shared" si="39"/>
        <v>3.8268060176314833</v>
      </c>
      <c r="L128" s="24">
        <f t="shared" si="39"/>
        <v>-5.8812345880468797E-2</v>
      </c>
      <c r="M128" s="24">
        <f t="shared" si="39"/>
        <v>9.2358583806255012</v>
      </c>
      <c r="N128" s="24">
        <f t="shared" si="39"/>
        <v>1.3585270538288796</v>
      </c>
      <c r="O128" s="24"/>
      <c r="P128" s="54" t="s">
        <v>50</v>
      </c>
      <c r="Q128" s="24">
        <f t="shared" ref="Q128:Y128" si="46">Q46/Q42*100-100</f>
        <v>3.6506418767453255</v>
      </c>
      <c r="R128" s="24">
        <f t="shared" si="46"/>
        <v>11.609485849885971</v>
      </c>
      <c r="S128" s="24">
        <f t="shared" si="46"/>
        <v>-1.6706985560568768</v>
      </c>
      <c r="T128" s="24">
        <f t="shared" si="46"/>
        <v>1.0867083343243564</v>
      </c>
      <c r="U128" s="24">
        <f t="shared" si="46"/>
        <v>-98.700850991042131</v>
      </c>
      <c r="V128" s="24">
        <f t="shared" si="46"/>
        <v>2.9236539091215263</v>
      </c>
      <c r="W128" s="24">
        <f t="shared" si="46"/>
        <v>5.3804842609315813</v>
      </c>
      <c r="X128" s="24">
        <f t="shared" si="46"/>
        <v>2.9579347546274732</v>
      </c>
      <c r="Y128" s="24">
        <f t="shared" si="46"/>
        <v>1.3585270538288796</v>
      </c>
      <c r="Z128" s="24"/>
      <c r="AA128" s="24"/>
      <c r="AB128" s="24"/>
      <c r="AC128" s="24"/>
      <c r="AD128" s="24"/>
      <c r="AE128" s="24"/>
      <c r="AF128" s="24"/>
      <c r="AG128" s="24"/>
      <c r="AH128" s="24"/>
    </row>
    <row r="129" spans="1:34" x14ac:dyDescent="0.2">
      <c r="A129" s="55" t="s">
        <v>77</v>
      </c>
      <c r="B129" s="24">
        <f t="shared" si="39"/>
        <v>-10.926365892868475</v>
      </c>
      <c r="C129" s="24">
        <f t="shared" si="39"/>
        <v>-2.3699944519592151</v>
      </c>
      <c r="D129" s="24">
        <f t="shared" si="39"/>
        <v>5.0882508897404364</v>
      </c>
      <c r="E129" s="24">
        <f t="shared" si="39"/>
        <v>12.650048507349652</v>
      </c>
      <c r="F129" s="24">
        <f t="shared" si="39"/>
        <v>6.225391484423298</v>
      </c>
      <c r="G129" s="24">
        <f t="shared" si="39"/>
        <v>10.435280191176076</v>
      </c>
      <c r="H129" s="24">
        <f t="shared" si="39"/>
        <v>8.6670442406187931</v>
      </c>
      <c r="I129" s="24">
        <f t="shared" si="39"/>
        <v>6.4895823016867524</v>
      </c>
      <c r="J129" s="24">
        <f t="shared" si="39"/>
        <v>-10.754376571855929</v>
      </c>
      <c r="K129" s="24">
        <f t="shared" si="39"/>
        <v>10.005538359410139</v>
      </c>
      <c r="L129" s="24">
        <f t="shared" si="39"/>
        <v>1.1695646217544891</v>
      </c>
      <c r="M129" s="24">
        <f t="shared" si="39"/>
        <v>8.638972052936694</v>
      </c>
      <c r="N129" s="24">
        <f t="shared" si="39"/>
        <v>2.1995473020756151</v>
      </c>
      <c r="O129" s="24"/>
      <c r="P129" s="54" t="s">
        <v>77</v>
      </c>
      <c r="Q129" s="24">
        <f t="shared" ref="Q129:Y129" si="47">Q47/Q43*100-100</f>
        <v>1.0483827234371006</v>
      </c>
      <c r="R129" s="24">
        <f t="shared" si="47"/>
        <v>12.731902667332349</v>
      </c>
      <c r="S129" s="24">
        <f t="shared" si="47"/>
        <v>-6.643386042480742</v>
      </c>
      <c r="T129" s="24">
        <f t="shared" si="47"/>
        <v>7.671958718047776</v>
      </c>
      <c r="U129" s="24">
        <f t="shared" si="47"/>
        <v>920.87409620074948</v>
      </c>
      <c r="V129" s="24">
        <f t="shared" si="47"/>
        <v>8.5726535234680341</v>
      </c>
      <c r="W129" s="24">
        <f t="shared" si="47"/>
        <v>12.183652751377224</v>
      </c>
      <c r="X129" s="24">
        <f t="shared" si="47"/>
        <v>14.03858021375693</v>
      </c>
      <c r="Y129" s="24">
        <f t="shared" si="47"/>
        <v>2.1995473020756151</v>
      </c>
      <c r="Z129" s="24"/>
      <c r="AA129" s="24"/>
      <c r="AB129" s="24"/>
      <c r="AC129" s="24"/>
      <c r="AD129" s="24"/>
      <c r="AE129" s="24"/>
      <c r="AF129" s="24"/>
      <c r="AG129" s="24"/>
      <c r="AH129" s="24"/>
    </row>
    <row r="130" spans="1:34" x14ac:dyDescent="0.2">
      <c r="A130" s="54" t="s">
        <v>78</v>
      </c>
      <c r="B130" s="24">
        <f t="shared" si="39"/>
        <v>-12.664550614570132</v>
      </c>
      <c r="C130" s="24">
        <f t="shared" si="39"/>
        <v>2.7027308571366433</v>
      </c>
      <c r="D130" s="24">
        <f t="shared" si="39"/>
        <v>27.670382123444327</v>
      </c>
      <c r="E130" s="24">
        <f t="shared" si="39"/>
        <v>13.71035638030466</v>
      </c>
      <c r="F130" s="24">
        <f t="shared" si="39"/>
        <v>4.9278733841587155</v>
      </c>
      <c r="G130" s="24">
        <f t="shared" si="39"/>
        <v>6.6284490190785021</v>
      </c>
      <c r="H130" s="24">
        <f t="shared" si="39"/>
        <v>5.8495731394777977</v>
      </c>
      <c r="I130" s="24">
        <f t="shared" si="39"/>
        <v>4.2842569382849405</v>
      </c>
      <c r="J130" s="24">
        <f t="shared" si="39"/>
        <v>-10.089132037170685</v>
      </c>
      <c r="K130" s="24">
        <f t="shared" si="39"/>
        <v>5.4215082566347377</v>
      </c>
      <c r="L130" s="24">
        <f t="shared" si="39"/>
        <v>2.7841745705856908</v>
      </c>
      <c r="M130" s="24">
        <f t="shared" si="39"/>
        <v>3.968867925966407</v>
      </c>
      <c r="N130" s="24">
        <f t="shared" si="39"/>
        <v>2.9725646968745281</v>
      </c>
      <c r="O130" s="24"/>
      <c r="P130" s="54" t="s">
        <v>78</v>
      </c>
      <c r="Q130" s="24">
        <f t="shared" ref="Q130:Y130" si="48">Q48/Q44*100-100</f>
        <v>4.101773839889745</v>
      </c>
      <c r="R130" s="24">
        <f t="shared" si="48"/>
        <v>12.419221957231798</v>
      </c>
      <c r="S130" s="24">
        <f t="shared" si="48"/>
        <v>-6.0952512346180754</v>
      </c>
      <c r="T130" s="24">
        <f t="shared" si="48"/>
        <v>10.509057546236079</v>
      </c>
      <c r="U130" s="24">
        <f t="shared" si="48"/>
        <v>-170.58852417073811</v>
      </c>
      <c r="V130" s="24">
        <f t="shared" si="48"/>
        <v>12.81070594696638</v>
      </c>
      <c r="W130" s="24">
        <f t="shared" si="48"/>
        <v>14.870002639169883</v>
      </c>
      <c r="X130" s="24">
        <f t="shared" si="48"/>
        <v>9.2960107298459889</v>
      </c>
      <c r="Y130" s="24">
        <f t="shared" si="48"/>
        <v>2.9725646968745281</v>
      </c>
      <c r="Z130" s="24"/>
      <c r="AA130" s="24"/>
      <c r="AB130" s="24"/>
      <c r="AC130" s="24"/>
      <c r="AD130" s="24"/>
      <c r="AE130" s="24"/>
      <c r="AF130" s="24"/>
      <c r="AG130" s="24"/>
      <c r="AH130" s="24"/>
    </row>
    <row r="131" spans="1:34" x14ac:dyDescent="0.2">
      <c r="A131" s="55" t="s">
        <v>79</v>
      </c>
      <c r="B131" s="24">
        <f t="shared" si="39"/>
        <v>-3.0216847647907912</v>
      </c>
      <c r="C131" s="24">
        <f t="shared" si="39"/>
        <v>2.9604949954385944</v>
      </c>
      <c r="D131" s="24">
        <f t="shared" si="39"/>
        <v>33.878170852805852</v>
      </c>
      <c r="E131" s="24">
        <f t="shared" si="39"/>
        <v>11.502972779429442</v>
      </c>
      <c r="F131" s="24">
        <f t="shared" si="39"/>
        <v>3.9033459190752922</v>
      </c>
      <c r="G131" s="24">
        <f t="shared" si="39"/>
        <v>8.0682938721242721</v>
      </c>
      <c r="H131" s="24">
        <f t="shared" si="39"/>
        <v>3.5169712835529054</v>
      </c>
      <c r="I131" s="24">
        <f t="shared" si="39"/>
        <v>5.1458866324693986</v>
      </c>
      <c r="J131" s="24">
        <f t="shared" si="39"/>
        <v>-8.7057953373469417</v>
      </c>
      <c r="K131" s="24">
        <f t="shared" si="39"/>
        <v>7.9037689868495704</v>
      </c>
      <c r="L131" s="24">
        <f t="shared" si="39"/>
        <v>3.6582375102016726</v>
      </c>
      <c r="M131" s="24">
        <f t="shared" si="39"/>
        <v>5.2509513905707479</v>
      </c>
      <c r="N131" s="24">
        <f t="shared" si="39"/>
        <v>3.9012870153969601</v>
      </c>
      <c r="O131" s="24"/>
      <c r="P131" s="54" t="s">
        <v>79</v>
      </c>
      <c r="Q131" s="24">
        <f t="shared" ref="Q131:Y131" si="49">Q49/Q45*100-100</f>
        <v>1.2341065277513081</v>
      </c>
      <c r="R131" s="24">
        <f t="shared" si="49"/>
        <v>13.740670637232725</v>
      </c>
      <c r="S131" s="24">
        <f t="shared" si="49"/>
        <v>-5.1873985158009219</v>
      </c>
      <c r="T131" s="24">
        <f t="shared" si="49"/>
        <v>11.785806411119367</v>
      </c>
      <c r="U131" s="24">
        <f t="shared" si="49"/>
        <v>-65.953540072867625</v>
      </c>
      <c r="V131" s="24">
        <f t="shared" si="49"/>
        <v>14.824894324701418</v>
      </c>
      <c r="W131" s="24">
        <f t="shared" si="49"/>
        <v>11.914153042913227</v>
      </c>
      <c r="X131" s="24">
        <f t="shared" si="49"/>
        <v>4.6135528490697197</v>
      </c>
      <c r="Y131" s="24">
        <f t="shared" si="49"/>
        <v>3.9012870153969601</v>
      </c>
      <c r="Z131" s="24"/>
      <c r="AA131" s="24"/>
      <c r="AB131" s="24"/>
      <c r="AC131" s="24"/>
      <c r="AD131" s="24"/>
      <c r="AE131" s="24"/>
      <c r="AF131" s="24"/>
      <c r="AG131" s="24"/>
      <c r="AH131" s="24"/>
    </row>
    <row r="132" spans="1:34" x14ac:dyDescent="0.2">
      <c r="A132" s="54" t="s">
        <v>80</v>
      </c>
      <c r="B132" s="24">
        <f t="shared" ref="B132:B138" si="50">B50/B46*100-100</f>
        <v>4.3640625917685156</v>
      </c>
      <c r="C132" s="24">
        <f t="shared" ref="C132:N154" si="51">C50/C46*100-100</f>
        <v>2.0362365156186684</v>
      </c>
      <c r="D132" s="24">
        <f t="shared" si="51"/>
        <v>16.817557991555333</v>
      </c>
      <c r="E132" s="24">
        <f t="shared" si="51"/>
        <v>10.143626229716915</v>
      </c>
      <c r="F132" s="24">
        <f t="shared" si="51"/>
        <v>3.1220399673561587</v>
      </c>
      <c r="G132" s="24">
        <f t="shared" si="51"/>
        <v>6.771250527738303</v>
      </c>
      <c r="H132" s="24">
        <f t="shared" si="51"/>
        <v>0.12439590265564959</v>
      </c>
      <c r="I132" s="24">
        <f t="shared" si="51"/>
        <v>7.1536830832468468</v>
      </c>
      <c r="J132" s="24">
        <f t="shared" si="51"/>
        <v>-5.3813668368572394</v>
      </c>
      <c r="K132" s="24">
        <f t="shared" si="51"/>
        <v>9.9621027343552271</v>
      </c>
      <c r="L132" s="24">
        <f t="shared" si="51"/>
        <v>3.5564140357155765</v>
      </c>
      <c r="M132" s="24">
        <f t="shared" si="51"/>
        <v>10.562771551274011</v>
      </c>
      <c r="N132" s="24">
        <f t="shared" si="51"/>
        <v>4.7078428154233762</v>
      </c>
      <c r="O132" s="24"/>
      <c r="P132" s="54" t="s">
        <v>80</v>
      </c>
      <c r="Q132" s="24">
        <f t="shared" ref="Q132:Y132" si="52">Q50/Q46*100-100</f>
        <v>-1.106174127445513</v>
      </c>
      <c r="R132" s="24">
        <f t="shared" si="52"/>
        <v>11.678686892858707</v>
      </c>
      <c r="S132" s="24">
        <f t="shared" si="52"/>
        <v>-1.6838089947757311</v>
      </c>
      <c r="T132" s="24">
        <f t="shared" si="52"/>
        <v>8.1998115673622181</v>
      </c>
      <c r="U132" s="24">
        <f t="shared" si="52"/>
        <v>17089.96979678304</v>
      </c>
      <c r="V132" s="24">
        <f t="shared" si="52"/>
        <v>14.61370818605026</v>
      </c>
      <c r="W132" s="24">
        <f t="shared" si="52"/>
        <v>6.8606234863786568</v>
      </c>
      <c r="X132" s="24">
        <f t="shared" si="52"/>
        <v>4.9765670653213903</v>
      </c>
      <c r="Y132" s="24">
        <f t="shared" si="52"/>
        <v>4.7078428154233762</v>
      </c>
      <c r="Z132" s="24"/>
      <c r="AA132" s="24"/>
      <c r="AB132" s="24"/>
      <c r="AC132" s="24"/>
      <c r="AD132" s="24"/>
      <c r="AE132" s="24"/>
      <c r="AF132" s="24"/>
      <c r="AG132" s="24"/>
      <c r="AH132" s="24"/>
    </row>
    <row r="133" spans="1:34" x14ac:dyDescent="0.2">
      <c r="A133" s="55" t="s">
        <v>81</v>
      </c>
      <c r="B133" s="24">
        <f t="shared" si="50"/>
        <v>5.9513915224326297</v>
      </c>
      <c r="C133" s="24">
        <f t="shared" si="51"/>
        <v>5.0433563363937708</v>
      </c>
      <c r="D133" s="24">
        <f t="shared" si="51"/>
        <v>16.966108100147295</v>
      </c>
      <c r="E133" s="24">
        <f t="shared" si="51"/>
        <v>5.0338801568516658</v>
      </c>
      <c r="F133" s="24">
        <f t="shared" si="51"/>
        <v>3.7961562076283712</v>
      </c>
      <c r="G133" s="24">
        <f t="shared" si="51"/>
        <v>2.4658152197781504</v>
      </c>
      <c r="H133" s="24">
        <f t="shared" si="51"/>
        <v>-0.10180909086213319</v>
      </c>
      <c r="I133" s="24">
        <f t="shared" si="51"/>
        <v>0.25999263464061073</v>
      </c>
      <c r="J133" s="24">
        <f t="shared" si="51"/>
        <v>0.16214186861994051</v>
      </c>
      <c r="K133" s="24">
        <f t="shared" si="51"/>
        <v>2.2436897254880677</v>
      </c>
      <c r="L133" s="24">
        <f t="shared" si="51"/>
        <v>3.4746753000796957</v>
      </c>
      <c r="M133" s="24">
        <f t="shared" si="51"/>
        <v>10.454032806256592</v>
      </c>
      <c r="N133" s="24">
        <f t="shared" si="51"/>
        <v>4.4977230227942471</v>
      </c>
      <c r="O133" s="24"/>
      <c r="P133" s="55" t="s">
        <v>81</v>
      </c>
      <c r="Q133" s="24">
        <f t="shared" ref="Q133:Y133" si="53">Q51/Q47*100-100</f>
        <v>1.2225113483353311</v>
      </c>
      <c r="R133" s="24">
        <f t="shared" si="53"/>
        <v>3.8769005289103688</v>
      </c>
      <c r="S133" s="24">
        <f t="shared" si="53"/>
        <v>-1.2813986527073951</v>
      </c>
      <c r="T133" s="24">
        <f t="shared" si="53"/>
        <v>3.1582514090967777</v>
      </c>
      <c r="U133" s="24">
        <f t="shared" si="53"/>
        <v>-15.840934931623778</v>
      </c>
      <c r="V133" s="24">
        <f t="shared" si="53"/>
        <v>12.36969168326543</v>
      </c>
      <c r="W133" s="24">
        <f t="shared" si="53"/>
        <v>12.180729125738196</v>
      </c>
      <c r="X133" s="24">
        <f t="shared" si="53"/>
        <v>2.6353481391499827</v>
      </c>
      <c r="Y133" s="24">
        <f t="shared" si="53"/>
        <v>4.4977230227942471</v>
      </c>
      <c r="Z133" s="24"/>
      <c r="AA133" s="24"/>
      <c r="AB133" s="24"/>
      <c r="AC133" s="24"/>
      <c r="AD133" s="24"/>
      <c r="AE133" s="24"/>
      <c r="AF133" s="24"/>
      <c r="AG133" s="24"/>
      <c r="AH133" s="24"/>
    </row>
    <row r="134" spans="1:34" x14ac:dyDescent="0.2">
      <c r="A134" s="54" t="s">
        <v>82</v>
      </c>
      <c r="B134" s="24">
        <f t="shared" si="50"/>
        <v>7.4582505110543025</v>
      </c>
      <c r="C134" s="24">
        <f t="shared" si="51"/>
        <v>3.4091270610491051</v>
      </c>
      <c r="D134" s="24">
        <f t="shared" si="51"/>
        <v>10.204487933057578</v>
      </c>
      <c r="E134" s="24">
        <f t="shared" si="51"/>
        <v>3.9555380305447585</v>
      </c>
      <c r="F134" s="24">
        <f t="shared" si="51"/>
        <v>4.8009601398388781</v>
      </c>
      <c r="G134" s="24">
        <f t="shared" si="51"/>
        <v>3.6243368803869203</v>
      </c>
      <c r="H134" s="24">
        <f t="shared" si="51"/>
        <v>2.7044323712033247E-3</v>
      </c>
      <c r="I134" s="24">
        <f t="shared" si="51"/>
        <v>3.5041132733724112</v>
      </c>
      <c r="J134" s="24">
        <f t="shared" si="51"/>
        <v>1.3423336577127429</v>
      </c>
      <c r="K134" s="24">
        <f t="shared" si="51"/>
        <v>5.1713168058069527</v>
      </c>
      <c r="L134" s="24">
        <f t="shared" si="51"/>
        <v>3.540618683226711</v>
      </c>
      <c r="M134" s="24">
        <f t="shared" si="51"/>
        <v>16.566157159029288</v>
      </c>
      <c r="N134" s="24">
        <f t="shared" si="51"/>
        <v>5.6319828191170274</v>
      </c>
      <c r="O134" s="24"/>
      <c r="P134" s="54" t="s">
        <v>82</v>
      </c>
      <c r="Q134" s="24">
        <f t="shared" ref="Q134:Y134" si="54">Q52/Q48*100-100</f>
        <v>1.9857142588517434</v>
      </c>
      <c r="R134" s="24">
        <f t="shared" si="54"/>
        <v>11.120543330024617</v>
      </c>
      <c r="S134" s="24">
        <f t="shared" si="54"/>
        <v>4.6963642924708893E-2</v>
      </c>
      <c r="T134" s="24">
        <f t="shared" si="54"/>
        <v>6.1871753534811376</v>
      </c>
      <c r="U134" s="24">
        <f t="shared" si="54"/>
        <v>-375.65836603962805</v>
      </c>
      <c r="V134" s="24">
        <f t="shared" si="54"/>
        <v>11.443529154646299</v>
      </c>
      <c r="W134" s="24">
        <f t="shared" si="54"/>
        <v>9.7953241788116401</v>
      </c>
      <c r="X134" s="24">
        <f t="shared" si="54"/>
        <v>8.5692766261540925</v>
      </c>
      <c r="Y134" s="24">
        <f t="shared" si="54"/>
        <v>5.6319828191170274</v>
      </c>
      <c r="Z134" s="24"/>
      <c r="AA134" s="24"/>
      <c r="AB134" s="24"/>
      <c r="AC134" s="24"/>
      <c r="AD134" s="24"/>
      <c r="AE134" s="24"/>
      <c r="AF134" s="24"/>
      <c r="AG134" s="24"/>
      <c r="AH134" s="24"/>
    </row>
    <row r="135" spans="1:34" x14ac:dyDescent="0.2">
      <c r="A135" s="54" t="s">
        <v>83</v>
      </c>
      <c r="B135" s="24">
        <f t="shared" si="50"/>
        <v>4.5827694448593519</v>
      </c>
      <c r="C135" s="24">
        <f t="shared" si="51"/>
        <v>5.7166253692225553</v>
      </c>
      <c r="D135" s="24">
        <f t="shared" si="51"/>
        <v>13.141261088273779</v>
      </c>
      <c r="E135" s="24">
        <f t="shared" si="51"/>
        <v>3.8012845295950797</v>
      </c>
      <c r="F135" s="24">
        <f t="shared" si="51"/>
        <v>7.5356989879709033</v>
      </c>
      <c r="G135" s="24">
        <f t="shared" si="51"/>
        <v>4.7864123222572772</v>
      </c>
      <c r="H135" s="24">
        <f t="shared" si="51"/>
        <v>0.99742488970855447</v>
      </c>
      <c r="I135" s="24">
        <f t="shared" si="51"/>
        <v>5.7642313834381156</v>
      </c>
      <c r="J135" s="24">
        <f t="shared" si="51"/>
        <v>0.48873159537643573</v>
      </c>
      <c r="K135" s="24">
        <f t="shared" si="51"/>
        <v>3.7467671186605997</v>
      </c>
      <c r="L135" s="24">
        <f t="shared" si="51"/>
        <v>4.4459624743663966</v>
      </c>
      <c r="M135" s="24">
        <f t="shared" si="51"/>
        <v>4.8109841772054693</v>
      </c>
      <c r="N135" s="24">
        <f t="shared" ref="N135:N167" si="55">N53/N49*100-100</f>
        <v>4.5023886694707898</v>
      </c>
      <c r="O135" s="24"/>
      <c r="P135" s="54" t="s">
        <v>83</v>
      </c>
      <c r="Q135" s="24">
        <f t="shared" ref="Q135:Y135" si="56">Q53/Q49*100-100</f>
        <v>5.4397631789025525</v>
      </c>
      <c r="R135" s="24">
        <f t="shared" si="56"/>
        <v>4.6949191067153748</v>
      </c>
      <c r="S135" s="24">
        <f t="shared" si="56"/>
        <v>-0.28028725821381784</v>
      </c>
      <c r="T135" s="24">
        <f t="shared" si="56"/>
        <v>8.3196153758688496</v>
      </c>
      <c r="U135" s="24">
        <f t="shared" si="56"/>
        <v>-719.76827108516875</v>
      </c>
      <c r="V135" s="24">
        <f t="shared" si="56"/>
        <v>11.690533733769996</v>
      </c>
      <c r="W135" s="24">
        <f t="shared" si="56"/>
        <v>10.616189133509167</v>
      </c>
      <c r="X135" s="24">
        <f t="shared" si="56"/>
        <v>6.5956991027452858</v>
      </c>
      <c r="Y135" s="24">
        <f t="shared" si="56"/>
        <v>4.5023886694707898</v>
      </c>
      <c r="Z135" s="24"/>
      <c r="AA135" s="24"/>
      <c r="AB135" s="24"/>
      <c r="AC135" s="24"/>
      <c r="AD135" s="24"/>
      <c r="AE135" s="24"/>
      <c r="AF135" s="24"/>
      <c r="AG135" s="24"/>
      <c r="AH135" s="24"/>
    </row>
    <row r="136" spans="1:34" x14ac:dyDescent="0.2">
      <c r="A136" s="55" t="s">
        <v>84</v>
      </c>
      <c r="B136" s="24">
        <f t="shared" si="50"/>
        <v>7.9652116057849582</v>
      </c>
      <c r="C136" s="24">
        <f t="shared" si="51"/>
        <v>5.7727670238905375</v>
      </c>
      <c r="D136" s="24">
        <f t="shared" si="51"/>
        <v>0.95290872134800964</v>
      </c>
      <c r="E136" s="24">
        <f t="shared" si="51"/>
        <v>5.5550838799941715</v>
      </c>
      <c r="F136" s="24">
        <f t="shared" si="51"/>
        <v>8.5770462221988595</v>
      </c>
      <c r="G136" s="24">
        <f t="shared" si="51"/>
        <v>4.0184256651821357</v>
      </c>
      <c r="H136" s="24">
        <f t="shared" si="51"/>
        <v>-0.99136882729578701</v>
      </c>
      <c r="I136" s="24">
        <f t="shared" si="51"/>
        <v>6.2567081376244431</v>
      </c>
      <c r="J136" s="24">
        <f t="shared" si="51"/>
        <v>0.86993319468695063</v>
      </c>
      <c r="K136" s="24">
        <f t="shared" si="51"/>
        <v>0.90129316421491978</v>
      </c>
      <c r="L136" s="24">
        <f t="shared" si="51"/>
        <v>4.2718557573949028</v>
      </c>
      <c r="M136" s="24">
        <f t="shared" si="51"/>
        <v>0.98499143921621624</v>
      </c>
      <c r="N136" s="24">
        <f t="shared" si="55"/>
        <v>3.7014862924874592</v>
      </c>
      <c r="O136" s="24"/>
      <c r="P136" s="55" t="s">
        <v>84</v>
      </c>
      <c r="Q136" s="24">
        <f t="shared" ref="Q136:Y136" si="57">Q54/Q50*100-100</f>
        <v>4.1781663821324457</v>
      </c>
      <c r="R136" s="24">
        <f t="shared" si="57"/>
        <v>0.71297838344929687</v>
      </c>
      <c r="S136" s="24">
        <f t="shared" si="57"/>
        <v>1.8636545112024123</v>
      </c>
      <c r="T136" s="24">
        <f t="shared" si="57"/>
        <v>4.9767760068100841</v>
      </c>
      <c r="U136" s="24">
        <f t="shared" si="57"/>
        <v>-56.174891199504032</v>
      </c>
      <c r="V136" s="24">
        <f t="shared" si="57"/>
        <v>13.00799882634287</v>
      </c>
      <c r="W136" s="24">
        <f t="shared" si="57"/>
        <v>15.26056461181436</v>
      </c>
      <c r="X136" s="24">
        <f t="shared" si="57"/>
        <v>9.2100902581608892</v>
      </c>
      <c r="Y136" s="24">
        <f t="shared" si="57"/>
        <v>3.7014862924874592</v>
      </c>
      <c r="Z136" s="24"/>
      <c r="AA136" s="24"/>
      <c r="AB136" s="24"/>
      <c r="AC136" s="24"/>
      <c r="AD136" s="24"/>
      <c r="AE136" s="24"/>
      <c r="AF136" s="24"/>
      <c r="AG136" s="24"/>
      <c r="AH136" s="24"/>
    </row>
    <row r="137" spans="1:34" x14ac:dyDescent="0.2">
      <c r="A137" s="54" t="s">
        <v>85</v>
      </c>
      <c r="B137" s="24">
        <f t="shared" si="50"/>
        <v>-4.8028858612152732</v>
      </c>
      <c r="C137" s="24">
        <f t="shared" si="51"/>
        <v>4.6348967120488851</v>
      </c>
      <c r="D137" s="24">
        <f t="shared" si="51"/>
        <v>4.7287599569483234</v>
      </c>
      <c r="E137" s="24">
        <f t="shared" si="51"/>
        <v>11.78560901499938</v>
      </c>
      <c r="F137" s="24">
        <f t="shared" si="51"/>
        <v>10.24231785581658</v>
      </c>
      <c r="G137" s="24">
        <f t="shared" si="51"/>
        <v>3.7953284568811085</v>
      </c>
      <c r="H137" s="24">
        <f t="shared" si="51"/>
        <v>3.3909195641338243</v>
      </c>
      <c r="I137" s="24">
        <f t="shared" si="51"/>
        <v>8.0549130059837353</v>
      </c>
      <c r="J137" s="24">
        <f t="shared" si="51"/>
        <v>5.3822022390591258</v>
      </c>
      <c r="K137" s="24">
        <f t="shared" si="51"/>
        <v>2.5327102988197652</v>
      </c>
      <c r="L137" s="24">
        <f t="shared" si="51"/>
        <v>5.8011449952830105</v>
      </c>
      <c r="M137" s="24">
        <f t="shared" si="51"/>
        <v>8.6401050838089759</v>
      </c>
      <c r="N137" s="24">
        <f t="shared" si="55"/>
        <v>6.2410050103953694</v>
      </c>
      <c r="O137" s="24"/>
      <c r="P137" s="54" t="s">
        <v>85</v>
      </c>
      <c r="Q137" s="24">
        <f t="shared" ref="Q137:Y137" si="58">Q55/Q51*100-100</f>
        <v>5.3936556235377111</v>
      </c>
      <c r="R137" s="24">
        <f t="shared" si="58"/>
        <v>1.0310532856045143</v>
      </c>
      <c r="S137" s="24">
        <f t="shared" si="58"/>
        <v>3.7746538395288809</v>
      </c>
      <c r="T137" s="24">
        <f t="shared" si="58"/>
        <v>7.182252685226544</v>
      </c>
      <c r="U137" s="24">
        <f t="shared" si="58"/>
        <v>125.61941890586462</v>
      </c>
      <c r="V137" s="24">
        <f t="shared" si="58"/>
        <v>15.340917395068018</v>
      </c>
      <c r="W137" s="24">
        <f t="shared" si="58"/>
        <v>10.96545651981198</v>
      </c>
      <c r="X137" s="24">
        <f t="shared" si="58"/>
        <v>15.476740096323141</v>
      </c>
      <c r="Y137" s="24">
        <f t="shared" si="58"/>
        <v>6.2410050103953694</v>
      </c>
      <c r="Z137" s="24"/>
      <c r="AA137" s="24"/>
      <c r="AB137" s="24"/>
      <c r="AC137" s="24"/>
      <c r="AD137" s="24"/>
      <c r="AE137" s="24"/>
      <c r="AF137" s="24"/>
      <c r="AG137" s="24"/>
      <c r="AH137" s="24"/>
    </row>
    <row r="138" spans="1:34" x14ac:dyDescent="0.2">
      <c r="A138" s="54" t="s">
        <v>86</v>
      </c>
      <c r="B138" s="24">
        <f t="shared" si="50"/>
        <v>-10.857039658998573</v>
      </c>
      <c r="C138" s="24">
        <f t="shared" si="51"/>
        <v>4.3510323497948775</v>
      </c>
      <c r="D138" s="24">
        <f t="shared" si="51"/>
        <v>5.0661220801752762</v>
      </c>
      <c r="E138" s="24">
        <f t="shared" si="51"/>
        <v>10.744228409709592</v>
      </c>
      <c r="F138" s="24">
        <f t="shared" si="51"/>
        <v>12.20307311718723</v>
      </c>
      <c r="G138" s="24">
        <f t="shared" si="51"/>
        <v>2.0188960367912614</v>
      </c>
      <c r="H138" s="24">
        <f t="shared" si="51"/>
        <v>2.62808374707555</v>
      </c>
      <c r="I138" s="24">
        <f t="shared" si="51"/>
        <v>9.2976922931023296</v>
      </c>
      <c r="J138" s="24">
        <f t="shared" si="51"/>
        <v>6.6854446469468058</v>
      </c>
      <c r="K138" s="24">
        <f t="shared" si="51"/>
        <v>1.3300800737959975</v>
      </c>
      <c r="L138" s="24">
        <f t="shared" si="51"/>
        <v>5.4038641196760153</v>
      </c>
      <c r="M138" s="24">
        <f t="shared" si="51"/>
        <v>-0.71390910421486353</v>
      </c>
      <c r="N138" s="24">
        <f t="shared" si="55"/>
        <v>4.3199262445703397</v>
      </c>
      <c r="O138" s="24"/>
      <c r="P138" s="54" t="s">
        <v>86</v>
      </c>
      <c r="Q138" s="24">
        <f t="shared" ref="Q138:Y138" si="59">Q56/Q52*100-100</f>
        <v>5.4984588634364258</v>
      </c>
      <c r="R138" s="24">
        <f t="shared" si="59"/>
        <v>1.0789791302712359</v>
      </c>
      <c r="S138" s="24">
        <f t="shared" si="59"/>
        <v>6.617488403145046</v>
      </c>
      <c r="T138" s="24">
        <f t="shared" si="59"/>
        <v>7.6942682971617273</v>
      </c>
      <c r="U138" s="24">
        <f t="shared" si="59"/>
        <v>-64.384722025197448</v>
      </c>
      <c r="V138" s="24">
        <f t="shared" si="59"/>
        <v>14.864313712874051</v>
      </c>
      <c r="W138" s="24">
        <f t="shared" si="59"/>
        <v>12.485705701806296</v>
      </c>
      <c r="X138" s="24">
        <f t="shared" si="59"/>
        <v>12.147395546652945</v>
      </c>
      <c r="Y138" s="24">
        <f t="shared" si="59"/>
        <v>4.3199262445703397</v>
      </c>
      <c r="Z138" s="24"/>
      <c r="AA138" s="24"/>
      <c r="AB138" s="24"/>
      <c r="AC138" s="24"/>
      <c r="AD138" s="24"/>
      <c r="AE138" s="24"/>
      <c r="AF138" s="24"/>
      <c r="AG138" s="24"/>
      <c r="AH138" s="24"/>
    </row>
    <row r="139" spans="1:34" x14ac:dyDescent="0.2">
      <c r="A139" s="54" t="s">
        <v>87</v>
      </c>
      <c r="B139" s="24">
        <f t="shared" ref="B139:L167" si="60">B57/B53*100-100</f>
        <v>-6.0898120883700102</v>
      </c>
      <c r="C139" s="24">
        <f t="shared" si="51"/>
        <v>5.8361714188152547</v>
      </c>
      <c r="D139" s="24">
        <f t="shared" si="51"/>
        <v>8.8892525296706992</v>
      </c>
      <c r="E139" s="24">
        <f t="shared" si="51"/>
        <v>10.096475634589268</v>
      </c>
      <c r="F139" s="24">
        <f t="shared" si="51"/>
        <v>11.491685948739644</v>
      </c>
      <c r="G139" s="24">
        <f t="shared" si="51"/>
        <v>-0.27211185949896333</v>
      </c>
      <c r="H139" s="24">
        <f t="shared" si="51"/>
        <v>1.3702326159198606</v>
      </c>
      <c r="I139" s="24">
        <f t="shared" si="51"/>
        <v>8.5950780809336464</v>
      </c>
      <c r="J139" s="24">
        <f t="shared" si="51"/>
        <v>5.4349390684401442</v>
      </c>
      <c r="K139" s="24">
        <f t="shared" si="51"/>
        <v>1.9812276129371753</v>
      </c>
      <c r="L139" s="24">
        <f t="shared" si="51"/>
        <v>5.56798724999814</v>
      </c>
      <c r="M139" s="24">
        <f t="shared" si="51"/>
        <v>14.549703345240502</v>
      </c>
      <c r="N139" s="24">
        <f t="shared" si="55"/>
        <v>6.9605089904566881</v>
      </c>
      <c r="O139" s="24"/>
      <c r="P139" s="54" t="s">
        <v>87</v>
      </c>
      <c r="Q139" s="24">
        <f t="shared" ref="Q139:Y139" si="61">Q57/Q53*100-100</f>
        <v>5.4327057069076119</v>
      </c>
      <c r="R139" s="24">
        <f t="shared" si="61"/>
        <v>5.4288697589617527</v>
      </c>
      <c r="S139" s="24">
        <f t="shared" si="61"/>
        <v>6.2608780739486889</v>
      </c>
      <c r="T139" s="24">
        <f t="shared" si="61"/>
        <v>10.076046870843797</v>
      </c>
      <c r="U139" s="24">
        <f t="shared" si="61"/>
        <v>-89.516952038915804</v>
      </c>
      <c r="V139" s="24">
        <f t="shared" si="61"/>
        <v>11.824073222252224</v>
      </c>
      <c r="W139" s="24">
        <f t="shared" si="61"/>
        <v>9.0876729493743653</v>
      </c>
      <c r="X139" s="24">
        <f t="shared" si="61"/>
        <v>10.957299349487442</v>
      </c>
      <c r="Y139" s="24">
        <f t="shared" si="61"/>
        <v>6.9605089904566881</v>
      </c>
      <c r="Z139" s="24"/>
      <c r="AA139" s="24"/>
      <c r="AB139" s="24"/>
      <c r="AC139" s="24"/>
      <c r="AD139" s="24"/>
      <c r="AE139" s="24"/>
      <c r="AF139" s="24"/>
      <c r="AG139" s="24"/>
      <c r="AH139" s="24"/>
    </row>
    <row r="140" spans="1:34" x14ac:dyDescent="0.2">
      <c r="A140" s="54" t="s">
        <v>88</v>
      </c>
      <c r="B140" s="24">
        <f t="shared" si="60"/>
        <v>-4.8337894773806767</v>
      </c>
      <c r="C140" s="24">
        <f t="shared" si="51"/>
        <v>5.6631289885016116</v>
      </c>
      <c r="D140" s="24">
        <f t="shared" si="51"/>
        <v>21.229185506611927</v>
      </c>
      <c r="E140" s="24">
        <f t="shared" si="51"/>
        <v>6.9610586660918727</v>
      </c>
      <c r="F140" s="24">
        <f t="shared" si="51"/>
        <v>11.78959280229131</v>
      </c>
      <c r="G140" s="24">
        <f t="shared" si="51"/>
        <v>-0.40976855825883263</v>
      </c>
      <c r="H140" s="24">
        <f t="shared" si="51"/>
        <v>3.8396470620781571</v>
      </c>
      <c r="I140" s="24">
        <f t="shared" si="51"/>
        <v>8.1106867546206303</v>
      </c>
      <c r="J140" s="24">
        <f t="shared" si="51"/>
        <v>3.6309392243676371</v>
      </c>
      <c r="K140" s="24">
        <f t="shared" si="51"/>
        <v>2.2094669925328816</v>
      </c>
      <c r="L140" s="24">
        <f t="shared" si="51"/>
        <v>5.6727545201611207</v>
      </c>
      <c r="M140" s="24">
        <f t="shared" si="51"/>
        <v>-2.1667361804137641</v>
      </c>
      <c r="N140" s="24">
        <f t="shared" si="55"/>
        <v>4.3480037159902025</v>
      </c>
      <c r="O140" s="24"/>
      <c r="P140" s="54" t="s">
        <v>88</v>
      </c>
      <c r="Q140" s="24">
        <f t="shared" ref="Q140:Y140" si="62">Q58/Q54*100-100</f>
        <v>6.2205975751054297</v>
      </c>
      <c r="R140" s="24">
        <f t="shared" si="62"/>
        <v>4.5732714392654259</v>
      </c>
      <c r="S140" s="24">
        <f t="shared" si="62"/>
        <v>5.5967598343856935</v>
      </c>
      <c r="T140" s="24">
        <f t="shared" si="62"/>
        <v>15.047898618895886</v>
      </c>
      <c r="U140" s="24">
        <f t="shared" si="62"/>
        <v>-0.1903771992924419</v>
      </c>
      <c r="V140" s="24">
        <f t="shared" si="62"/>
        <v>6.5163263552838373</v>
      </c>
      <c r="W140" s="24">
        <f t="shared" si="62"/>
        <v>4.833164830220511</v>
      </c>
      <c r="X140" s="24">
        <f t="shared" si="62"/>
        <v>11.263863196282699</v>
      </c>
      <c r="Y140" s="24">
        <f t="shared" si="62"/>
        <v>4.3480037159902025</v>
      </c>
      <c r="Z140" s="24"/>
      <c r="AA140" s="24"/>
      <c r="AB140" s="24"/>
      <c r="AC140" s="24"/>
      <c r="AD140" s="24"/>
      <c r="AE140" s="24"/>
      <c r="AF140" s="24"/>
      <c r="AG140" s="24"/>
      <c r="AH140" s="24"/>
    </row>
    <row r="141" spans="1:34" x14ac:dyDescent="0.2">
      <c r="A141" s="54" t="s">
        <v>89</v>
      </c>
      <c r="B141" s="24">
        <f t="shared" si="60"/>
        <v>14.910657820464209</v>
      </c>
      <c r="C141" s="24">
        <f t="shared" si="51"/>
        <v>3.650139215973681</v>
      </c>
      <c r="D141" s="24">
        <f t="shared" si="51"/>
        <v>27.350808354691765</v>
      </c>
      <c r="E141" s="24">
        <f t="shared" si="51"/>
        <v>6.9128445066838111</v>
      </c>
      <c r="F141" s="24">
        <f t="shared" si="51"/>
        <v>8.6201495886598423</v>
      </c>
      <c r="G141" s="24">
        <f t="shared" si="51"/>
        <v>9.7128586299522368</v>
      </c>
      <c r="H141" s="24">
        <f t="shared" si="51"/>
        <v>0.61107773305994328</v>
      </c>
      <c r="I141" s="24">
        <f t="shared" si="51"/>
        <v>6.8478293024082859</v>
      </c>
      <c r="J141" s="24">
        <f t="shared" si="51"/>
        <v>8.4255414943296358</v>
      </c>
      <c r="K141" s="24">
        <f t="shared" si="51"/>
        <v>4.5977279785883667</v>
      </c>
      <c r="L141" s="24">
        <f t="shared" si="51"/>
        <v>6.7208452788777464</v>
      </c>
      <c r="M141" s="24">
        <f t="shared" si="51"/>
        <v>9.8127202761189665</v>
      </c>
      <c r="N141" s="24">
        <f t="shared" si="55"/>
        <v>7.2107088359642688</v>
      </c>
      <c r="O141" s="24"/>
      <c r="P141" s="54" t="s">
        <v>89</v>
      </c>
      <c r="Q141" s="24">
        <f t="shared" ref="Q141:Y141" si="63">Q59/Q55*100-100</f>
        <v>3.3036060121402642</v>
      </c>
      <c r="R141" s="24">
        <f t="shared" si="63"/>
        <v>5.7371315165577528</v>
      </c>
      <c r="S141" s="24">
        <f t="shared" si="63"/>
        <v>8.5729562645464341</v>
      </c>
      <c r="T141" s="24">
        <f t="shared" si="63"/>
        <v>26.274894234665339</v>
      </c>
      <c r="U141" s="24">
        <f t="shared" si="63"/>
        <v>16.731372186614422</v>
      </c>
      <c r="V141" s="24">
        <f t="shared" si="63"/>
        <v>-0.74148957967742035</v>
      </c>
      <c r="W141" s="24">
        <f t="shared" si="63"/>
        <v>6.4698826315877369</v>
      </c>
      <c r="X141" s="24">
        <f t="shared" si="63"/>
        <v>8.5880968145537082</v>
      </c>
      <c r="Y141" s="24">
        <f t="shared" si="63"/>
        <v>7.2107088359642688</v>
      </c>
      <c r="Z141" s="24"/>
      <c r="AA141" s="24"/>
      <c r="AB141" s="24"/>
      <c r="AC141" s="24"/>
      <c r="AD141" s="24"/>
      <c r="AE141" s="24"/>
      <c r="AF141" s="24"/>
      <c r="AG141" s="24"/>
      <c r="AH141" s="24"/>
    </row>
    <row r="142" spans="1:34" x14ac:dyDescent="0.2">
      <c r="A142" s="54" t="s">
        <v>90</v>
      </c>
      <c r="B142" s="24">
        <f t="shared" si="60"/>
        <v>18.081735648332796</v>
      </c>
      <c r="C142" s="24">
        <f t="shared" si="51"/>
        <v>2.2125599755647158</v>
      </c>
      <c r="D142" s="24">
        <f t="shared" si="51"/>
        <v>21.852237907326639</v>
      </c>
      <c r="E142" s="24">
        <f t="shared" si="51"/>
        <v>8.0665396460213969</v>
      </c>
      <c r="F142" s="24">
        <f t="shared" si="51"/>
        <v>7.5362120545867839</v>
      </c>
      <c r="G142" s="24">
        <f t="shared" si="51"/>
        <v>13.278528496460581</v>
      </c>
      <c r="H142" s="24">
        <f t="shared" si="51"/>
        <v>1.0748249082562609</v>
      </c>
      <c r="I142" s="24">
        <f t="shared" si="51"/>
        <v>6.1705699558868758</v>
      </c>
      <c r="J142" s="24">
        <f t="shared" si="51"/>
        <v>11.174109561219851</v>
      </c>
      <c r="K142" s="24">
        <f t="shared" si="51"/>
        <v>5.6482226260366559</v>
      </c>
      <c r="L142" s="24">
        <f t="shared" si="51"/>
        <v>7.2008335000976587</v>
      </c>
      <c r="M142" s="24">
        <f t="shared" si="51"/>
        <v>1.2504089288097191</v>
      </c>
      <c r="N142" s="24">
        <f t="shared" si="55"/>
        <v>6.197419601334218</v>
      </c>
      <c r="O142" s="24"/>
      <c r="P142" s="54" t="s">
        <v>90</v>
      </c>
      <c r="Q142" s="24">
        <f t="shared" ref="Q142:Y142" si="64">Q60/Q56*100-100</f>
        <v>4.0961238116497185</v>
      </c>
      <c r="R142" s="24">
        <f t="shared" si="64"/>
        <v>3.7917710460016565</v>
      </c>
      <c r="S142" s="24">
        <f t="shared" si="64"/>
        <v>11.350733477513828</v>
      </c>
      <c r="T142" s="24">
        <f t="shared" si="64"/>
        <v>21.689010870426102</v>
      </c>
      <c r="U142" s="24">
        <f t="shared" si="64"/>
        <v>-107.56598547112888</v>
      </c>
      <c r="V142" s="24">
        <f t="shared" si="64"/>
        <v>-3.5342216834994105</v>
      </c>
      <c r="W142" s="24">
        <f t="shared" si="64"/>
        <v>4.4050282381147952</v>
      </c>
      <c r="X142" s="24">
        <f t="shared" si="64"/>
        <v>6.9125728518076244</v>
      </c>
      <c r="Y142" s="24">
        <f t="shared" si="64"/>
        <v>6.197419601334218</v>
      </c>
      <c r="Z142" s="24"/>
      <c r="AA142" s="24"/>
      <c r="AB142" s="24"/>
      <c r="AC142" s="24"/>
      <c r="AD142" s="24"/>
      <c r="AE142" s="24"/>
      <c r="AF142" s="24"/>
      <c r="AG142" s="24"/>
      <c r="AH142" s="24"/>
    </row>
    <row r="143" spans="1:34" x14ac:dyDescent="0.2">
      <c r="A143" s="54" t="s">
        <v>93</v>
      </c>
      <c r="B143" s="24">
        <f t="shared" si="60"/>
        <v>8.0400378761597864</v>
      </c>
      <c r="C143" s="24">
        <f t="shared" si="51"/>
        <v>2.0404156121467878</v>
      </c>
      <c r="D143" s="24">
        <f t="shared" si="51"/>
        <v>13.506194979591072</v>
      </c>
      <c r="E143" s="24">
        <f t="shared" si="51"/>
        <v>10.429883009628099</v>
      </c>
      <c r="F143" s="24">
        <f t="shared" si="51"/>
        <v>7.5261405767791985</v>
      </c>
      <c r="G143" s="24">
        <f t="shared" si="51"/>
        <v>13.056098884233094</v>
      </c>
      <c r="H143" s="24">
        <f t="shared" si="51"/>
        <v>4.7840287740059182</v>
      </c>
      <c r="I143" s="24">
        <f t="shared" si="51"/>
        <v>7.0464036161172174</v>
      </c>
      <c r="J143" s="24">
        <f t="shared" si="51"/>
        <v>10.53916976213138</v>
      </c>
      <c r="K143" s="24">
        <f t="shared" si="51"/>
        <v>6.2214036910717851</v>
      </c>
      <c r="L143" s="24">
        <f t="shared" si="51"/>
        <v>7.1834673269689802</v>
      </c>
      <c r="M143" s="24">
        <f t="shared" si="51"/>
        <v>6.3968612959446745</v>
      </c>
      <c r="N143" s="24">
        <f t="shared" si="55"/>
        <v>7.0528591280008186</v>
      </c>
      <c r="O143" s="24"/>
      <c r="P143" s="54" t="s">
        <v>93</v>
      </c>
      <c r="Q143" s="24">
        <f t="shared" ref="Q143:Y167" si="65">Q61/Q57*100-100</f>
        <v>5.4191022093847039</v>
      </c>
      <c r="R143" s="24">
        <f t="shared" si="65"/>
        <v>5.9124646463289139</v>
      </c>
      <c r="S143" s="24">
        <f t="shared" si="65"/>
        <v>10.684899600795433</v>
      </c>
      <c r="T143" s="24">
        <f t="shared" si="65"/>
        <v>19.557040606500991</v>
      </c>
      <c r="U143" s="24">
        <f t="shared" si="65"/>
        <v>-555.87263337532875</v>
      </c>
      <c r="V143" s="24">
        <f t="shared" si="65"/>
        <v>-2.3359376571723658</v>
      </c>
      <c r="W143" s="24">
        <f t="shared" si="65"/>
        <v>10.009548811856078</v>
      </c>
      <c r="X143" s="24">
        <f t="shared" si="65"/>
        <v>14.918239140622092</v>
      </c>
      <c r="Y143" s="24">
        <f t="shared" si="65"/>
        <v>7.0528591280008186</v>
      </c>
      <c r="Z143" s="24"/>
      <c r="AA143" s="24"/>
      <c r="AB143" s="24"/>
      <c r="AC143" s="24"/>
      <c r="AD143" s="24"/>
      <c r="AE143" s="24"/>
      <c r="AF143" s="24"/>
      <c r="AG143" s="24"/>
      <c r="AH143" s="24"/>
    </row>
    <row r="144" spans="1:34" x14ac:dyDescent="0.2">
      <c r="A144" s="54" t="s">
        <v>95</v>
      </c>
      <c r="B144" s="24">
        <f t="shared" si="60"/>
        <v>1.999167115147344</v>
      </c>
      <c r="C144" s="24">
        <f t="shared" si="51"/>
        <v>-2.0391059177015478</v>
      </c>
      <c r="D144" s="24">
        <f t="shared" si="51"/>
        <v>6.7311706062087779</v>
      </c>
      <c r="E144" s="24">
        <f t="shared" si="51"/>
        <v>10.765021367121321</v>
      </c>
      <c r="F144" s="24">
        <f t="shared" si="51"/>
        <v>7.6948861395397898</v>
      </c>
      <c r="G144" s="24">
        <f t="shared" si="51"/>
        <v>15.819403702644891</v>
      </c>
      <c r="H144" s="24">
        <f t="shared" si="51"/>
        <v>6.1959055642809773</v>
      </c>
      <c r="I144" s="24">
        <f t="shared" si="51"/>
        <v>7.4465696087911368</v>
      </c>
      <c r="J144" s="24">
        <f t="shared" si="51"/>
        <v>7.9494662068125876</v>
      </c>
      <c r="K144" s="24">
        <f t="shared" si="51"/>
        <v>5.8729178332204839</v>
      </c>
      <c r="L144" s="24">
        <f t="shared" si="51"/>
        <v>5.2141126062021499</v>
      </c>
      <c r="M144" s="24">
        <f t="shared" si="51"/>
        <v>13.635331739656692</v>
      </c>
      <c r="N144" s="24">
        <f t="shared" si="55"/>
        <v>6.5483211222889395</v>
      </c>
      <c r="O144" s="24"/>
      <c r="P144" s="54" t="s">
        <v>95</v>
      </c>
      <c r="Q144" s="24">
        <f t="shared" si="65"/>
        <v>4.6133763939570969</v>
      </c>
      <c r="R144" s="24">
        <f t="shared" si="65"/>
        <v>4.6419120858125211</v>
      </c>
      <c r="S144" s="24">
        <f t="shared" si="65"/>
        <v>8.2457732270060831</v>
      </c>
      <c r="T144" s="24">
        <f t="shared" si="65"/>
        <v>14.05415913222879</v>
      </c>
      <c r="U144" s="24">
        <f t="shared" si="65"/>
        <v>121.76778539956169</v>
      </c>
      <c r="V144" s="24">
        <f t="shared" si="65"/>
        <v>2.8347825725591349</v>
      </c>
      <c r="W144" s="24">
        <f t="shared" si="65"/>
        <v>10.790759489367801</v>
      </c>
      <c r="X144" s="24">
        <f t="shared" si="65"/>
        <v>14.211529136570377</v>
      </c>
      <c r="Y144" s="24">
        <f t="shared" si="65"/>
        <v>6.5483211222889395</v>
      </c>
      <c r="Z144" s="24"/>
      <c r="AA144" s="24"/>
      <c r="AB144" s="24"/>
      <c r="AC144" s="24"/>
      <c r="AD144" s="24"/>
      <c r="AE144" s="24"/>
      <c r="AF144" s="24"/>
      <c r="AG144" s="24"/>
      <c r="AH144" s="24"/>
    </row>
    <row r="145" spans="1:34" x14ac:dyDescent="0.2">
      <c r="A145" s="54" t="s">
        <v>96</v>
      </c>
      <c r="B145" s="24">
        <f t="shared" si="60"/>
        <v>-9.2980181188051603</v>
      </c>
      <c r="C145" s="24">
        <f t="shared" si="51"/>
        <v>-1.9294631206685722</v>
      </c>
      <c r="D145" s="24">
        <f t="shared" si="51"/>
        <v>14.597818600217977</v>
      </c>
      <c r="E145" s="24">
        <f t="shared" si="51"/>
        <v>8.1285500723413406</v>
      </c>
      <c r="F145" s="24">
        <f t="shared" si="51"/>
        <v>9.7022551718978036</v>
      </c>
      <c r="G145" s="24">
        <f t="shared" si="51"/>
        <v>9.5006241787796171</v>
      </c>
      <c r="H145" s="24">
        <f t="shared" si="51"/>
        <v>6.3225596256389451</v>
      </c>
      <c r="I145" s="24">
        <f t="shared" si="51"/>
        <v>8.2984045709667811</v>
      </c>
      <c r="J145" s="24">
        <f t="shared" si="51"/>
        <v>8.845504556891143</v>
      </c>
      <c r="K145" s="24">
        <f t="shared" si="51"/>
        <v>4.7173793802575119</v>
      </c>
      <c r="L145" s="24">
        <f t="shared" si="51"/>
        <v>4.5654896997240826</v>
      </c>
      <c r="M145" s="24">
        <f t="shared" si="51"/>
        <v>-1.3605542740646541</v>
      </c>
      <c r="N145" s="24">
        <f t="shared" si="55"/>
        <v>3.6038053314970284</v>
      </c>
      <c r="O145" s="24"/>
      <c r="P145" s="54" t="s">
        <v>96</v>
      </c>
      <c r="Q145" s="24">
        <f t="shared" si="65"/>
        <v>5.6728635218794636</v>
      </c>
      <c r="R145" s="24">
        <f t="shared" si="65"/>
        <v>7.3271352477205483</v>
      </c>
      <c r="S145" s="24">
        <f t="shared" si="65"/>
        <v>7.6027675833761066</v>
      </c>
      <c r="T145" s="24">
        <f t="shared" si="65"/>
        <v>10.691166304844614</v>
      </c>
      <c r="U145" s="24">
        <f t="shared" si="65"/>
        <v>-9.8628619735524126</v>
      </c>
      <c r="V145" s="24">
        <f t="shared" si="65"/>
        <v>11.681400677872873</v>
      </c>
      <c r="W145" s="24">
        <f t="shared" si="65"/>
        <v>7.3944234580418424</v>
      </c>
      <c r="X145" s="24">
        <f t="shared" si="65"/>
        <v>11.259062840112051</v>
      </c>
      <c r="Y145" s="24">
        <f t="shared" si="65"/>
        <v>3.6038053314970284</v>
      </c>
      <c r="Z145" s="24"/>
      <c r="AA145" s="24"/>
      <c r="AB145" s="24"/>
      <c r="AC145" s="24"/>
      <c r="AD145" s="24"/>
      <c r="AE145" s="24"/>
      <c r="AF145" s="24"/>
      <c r="AG145" s="24"/>
      <c r="AH145" s="24"/>
    </row>
    <row r="146" spans="1:34" x14ac:dyDescent="0.2">
      <c r="A146" s="54" t="s">
        <v>97</v>
      </c>
      <c r="B146" s="24">
        <f t="shared" si="60"/>
        <v>-5.1618738587084607</v>
      </c>
      <c r="C146" s="24">
        <f t="shared" si="51"/>
        <v>-2.0912181420575848</v>
      </c>
      <c r="D146" s="24">
        <f t="shared" si="51"/>
        <v>23.220226648878352</v>
      </c>
      <c r="E146" s="24">
        <f t="shared" si="51"/>
        <v>7.3051931970819197</v>
      </c>
      <c r="F146" s="24">
        <f t="shared" si="51"/>
        <v>12.331065662653756</v>
      </c>
      <c r="G146" s="24">
        <f t="shared" si="51"/>
        <v>13.512776520363133</v>
      </c>
      <c r="H146" s="24">
        <f t="shared" si="51"/>
        <v>7.5231776210330281</v>
      </c>
      <c r="I146" s="24">
        <f t="shared" si="51"/>
        <v>8.8506229561480723</v>
      </c>
      <c r="J146" s="24">
        <f t="shared" si="51"/>
        <v>9.9175832075327293</v>
      </c>
      <c r="K146" s="24">
        <f t="shared" si="51"/>
        <v>5.4122029723875187</v>
      </c>
      <c r="L146" s="24">
        <f t="shared" si="51"/>
        <v>5.7832375290000897</v>
      </c>
      <c r="M146" s="24">
        <f t="shared" si="51"/>
        <v>14.405186746403118</v>
      </c>
      <c r="N146" s="24">
        <f t="shared" si="55"/>
        <v>7.1694201195977598</v>
      </c>
      <c r="O146" s="24"/>
      <c r="P146" s="54" t="s">
        <v>97</v>
      </c>
      <c r="Q146" s="24">
        <f t="shared" si="65"/>
        <v>5.7317491736810382</v>
      </c>
      <c r="R146" s="24">
        <f t="shared" si="65"/>
        <v>7.5715596233557818</v>
      </c>
      <c r="S146" s="24">
        <f t="shared" si="65"/>
        <v>8.5425948958956184</v>
      </c>
      <c r="T146" s="24">
        <f t="shared" si="65"/>
        <v>11.633912914128786</v>
      </c>
      <c r="U146" s="24">
        <f t="shared" si="65"/>
        <v>-3522.6600675042578</v>
      </c>
      <c r="V146" s="24">
        <f t="shared" si="65"/>
        <v>16.988651406371986</v>
      </c>
      <c r="W146" s="24">
        <f t="shared" si="65"/>
        <v>7.7827605093588232</v>
      </c>
      <c r="X146" s="24">
        <f t="shared" si="65"/>
        <v>11.191594582594931</v>
      </c>
      <c r="Y146" s="24">
        <f t="shared" si="65"/>
        <v>7.1694201195977598</v>
      </c>
      <c r="Z146" s="24"/>
      <c r="AA146" s="24"/>
      <c r="AB146" s="24"/>
      <c r="AC146" s="24"/>
      <c r="AD146" s="24"/>
      <c r="AE146" s="24"/>
      <c r="AF146" s="24"/>
      <c r="AG146" s="24"/>
      <c r="AH146" s="24"/>
    </row>
    <row r="147" spans="1:34" x14ac:dyDescent="0.2">
      <c r="A147" s="54" t="s">
        <v>98</v>
      </c>
      <c r="B147" s="24">
        <f t="shared" si="60"/>
        <v>4.5613075910493563</v>
      </c>
      <c r="C147" s="24">
        <f t="shared" si="51"/>
        <v>1.0744660908265331</v>
      </c>
      <c r="D147" s="24">
        <f t="shared" si="51"/>
        <v>41.166866657136438</v>
      </c>
      <c r="E147" s="24">
        <f t="shared" si="51"/>
        <v>6.5178822218904457</v>
      </c>
      <c r="F147" s="24">
        <f t="shared" si="51"/>
        <v>12.136625201999337</v>
      </c>
      <c r="G147" s="24">
        <f t="shared" si="51"/>
        <v>12.76591217865257</v>
      </c>
      <c r="H147" s="24">
        <f t="shared" si="51"/>
        <v>5.54207956273261</v>
      </c>
      <c r="I147" s="24">
        <f t="shared" si="51"/>
        <v>7.9172576758652582</v>
      </c>
      <c r="J147" s="24">
        <f t="shared" si="51"/>
        <v>9.619064450830848</v>
      </c>
      <c r="K147" s="24">
        <f t="shared" si="51"/>
        <v>5.2613647588368053</v>
      </c>
      <c r="L147" s="24">
        <f t="shared" si="51"/>
        <v>7.8300802250821562</v>
      </c>
      <c r="M147" s="24">
        <f t="shared" si="51"/>
        <v>4.8289327461454263</v>
      </c>
      <c r="N147" s="24">
        <f t="shared" si="55"/>
        <v>7.334822735258399</v>
      </c>
      <c r="O147" s="24"/>
      <c r="P147" s="54" t="s">
        <v>98</v>
      </c>
      <c r="Q147" s="24">
        <f t="shared" si="65"/>
        <v>4.2480976446375109</v>
      </c>
      <c r="R147" s="24">
        <f t="shared" si="65"/>
        <v>6.1483121581274105</v>
      </c>
      <c r="S147" s="24">
        <f t="shared" si="65"/>
        <v>10.305833576339168</v>
      </c>
      <c r="T147" s="24">
        <f t="shared" si="65"/>
        <v>20.536829166973376</v>
      </c>
      <c r="U147" s="24">
        <f t="shared" si="65"/>
        <v>-24.371337091536873</v>
      </c>
      <c r="V147" s="24">
        <f t="shared" si="65"/>
        <v>18.070894509100228</v>
      </c>
      <c r="W147" s="24">
        <f t="shared" si="65"/>
        <v>8.037829354211695</v>
      </c>
      <c r="X147" s="24">
        <f t="shared" si="65"/>
        <v>9.4945738726269298</v>
      </c>
      <c r="Y147" s="24">
        <f t="shared" si="65"/>
        <v>7.334822735258399</v>
      </c>
      <c r="Z147" s="24"/>
      <c r="AA147" s="24"/>
      <c r="AB147" s="24"/>
      <c r="AC147" s="24"/>
      <c r="AD147" s="24"/>
      <c r="AE147" s="24"/>
      <c r="AF147" s="24"/>
      <c r="AG147" s="24"/>
      <c r="AH147" s="24"/>
    </row>
    <row r="148" spans="1:34" x14ac:dyDescent="0.2">
      <c r="A148" s="54" t="s">
        <v>99</v>
      </c>
      <c r="B148" s="24">
        <f t="shared" si="60"/>
        <v>-7.641008628499435E-2</v>
      </c>
      <c r="C148" s="24">
        <f t="shared" si="51"/>
        <v>3.6011085714348923</v>
      </c>
      <c r="D148" s="24">
        <f t="shared" si="51"/>
        <v>54.501520964948327</v>
      </c>
      <c r="E148" s="24">
        <f t="shared" si="51"/>
        <v>9.2352619802538669</v>
      </c>
      <c r="F148" s="24">
        <f t="shared" si="51"/>
        <v>12.987419906784055</v>
      </c>
      <c r="G148" s="24">
        <f t="shared" si="51"/>
        <v>13.998253013368213</v>
      </c>
      <c r="H148" s="24">
        <f t="shared" si="51"/>
        <v>4.3804484413367817</v>
      </c>
      <c r="I148" s="24">
        <f t="shared" si="51"/>
        <v>8.2438626839945499</v>
      </c>
      <c r="J148" s="24">
        <f t="shared" si="51"/>
        <v>11.447249433590571</v>
      </c>
      <c r="K148" s="24">
        <f t="shared" si="51"/>
        <v>8.3318654593420547</v>
      </c>
      <c r="L148" s="24">
        <f t="shared" si="51"/>
        <v>9.893742072828914</v>
      </c>
      <c r="M148" s="24">
        <f t="shared" si="51"/>
        <v>12.02071779500524</v>
      </c>
      <c r="N148" s="24">
        <f t="shared" si="55"/>
        <v>10.253142050527188</v>
      </c>
      <c r="O148" s="24"/>
      <c r="P148" s="54" t="s">
        <v>99</v>
      </c>
      <c r="Q148" s="24">
        <f t="shared" si="65"/>
        <v>4.5394268981337831</v>
      </c>
      <c r="R148" s="24">
        <f t="shared" si="65"/>
        <v>7.7857301802332302</v>
      </c>
      <c r="S148" s="24">
        <f t="shared" si="65"/>
        <v>10.864540646673817</v>
      </c>
      <c r="T148" s="24">
        <f t="shared" si="65"/>
        <v>32.817313839378755</v>
      </c>
      <c r="U148" s="24">
        <f t="shared" si="65"/>
        <v>5.0466621649609635</v>
      </c>
      <c r="V148" s="24">
        <f t="shared" si="65"/>
        <v>15.073708939905671</v>
      </c>
      <c r="W148" s="24">
        <f t="shared" si="65"/>
        <v>8.1277048510743697</v>
      </c>
      <c r="X148" s="24">
        <f t="shared" si="65"/>
        <v>10.019268056305393</v>
      </c>
      <c r="Y148" s="24">
        <f t="shared" si="65"/>
        <v>10.253142050527188</v>
      </c>
      <c r="Z148" s="24"/>
      <c r="AA148" s="24"/>
      <c r="AB148" s="24"/>
      <c r="AC148" s="24"/>
      <c r="AD148" s="24"/>
      <c r="AE148" s="24"/>
      <c r="AF148" s="24"/>
      <c r="AG148" s="24"/>
      <c r="AH148" s="24"/>
    </row>
    <row r="149" spans="1:34" x14ac:dyDescent="0.2">
      <c r="A149" s="54" t="s">
        <v>100</v>
      </c>
      <c r="B149" s="24">
        <f t="shared" si="60"/>
        <v>6.4370801110142963</v>
      </c>
      <c r="C149" s="24">
        <f t="shared" si="51"/>
        <v>4.7876799494973596</v>
      </c>
      <c r="D149" s="24">
        <f t="shared" si="51"/>
        <v>26.068242632149023</v>
      </c>
      <c r="E149" s="24">
        <f t="shared" si="51"/>
        <v>9.3201640998970703</v>
      </c>
      <c r="F149" s="24">
        <f t="shared" si="51"/>
        <v>18.976014626671315</v>
      </c>
      <c r="G149" s="24">
        <f t="shared" si="51"/>
        <v>6.7674276491918732</v>
      </c>
      <c r="H149" s="24">
        <f t="shared" si="51"/>
        <v>6.5235963244825399</v>
      </c>
      <c r="I149" s="24">
        <f t="shared" si="51"/>
        <v>13.563113994399131</v>
      </c>
      <c r="J149" s="24">
        <f t="shared" si="51"/>
        <v>13.898349886990189</v>
      </c>
      <c r="K149" s="24">
        <f t="shared" si="51"/>
        <v>9.7405199862932648</v>
      </c>
      <c r="L149" s="24">
        <f t="shared" si="51"/>
        <v>10.038370836385894</v>
      </c>
      <c r="M149" s="24">
        <f t="shared" si="51"/>
        <v>7.4393098294379882</v>
      </c>
      <c r="N149" s="24">
        <f t="shared" si="55"/>
        <v>9.6368028557056107</v>
      </c>
      <c r="O149" s="24"/>
      <c r="P149" s="54" t="s">
        <v>100</v>
      </c>
      <c r="Q149" s="24">
        <f t="shared" si="65"/>
        <v>4.739206442892737</v>
      </c>
      <c r="R149" s="24">
        <f t="shared" si="65"/>
        <v>3.6721749563516113</v>
      </c>
      <c r="S149" s="24">
        <f t="shared" si="65"/>
        <v>13.249434428327177</v>
      </c>
      <c r="T149" s="24">
        <f t="shared" si="65"/>
        <v>16.674117655465423</v>
      </c>
      <c r="U149" s="24">
        <f t="shared" si="65"/>
        <v>42.98911832726958</v>
      </c>
      <c r="V149" s="24">
        <f t="shared" si="65"/>
        <v>-6.8853212058350977</v>
      </c>
      <c r="W149" s="24">
        <f t="shared" si="65"/>
        <v>5.1929668623585457</v>
      </c>
      <c r="X149" s="24">
        <f t="shared" si="65"/>
        <v>7.054667688704086</v>
      </c>
      <c r="Y149" s="24">
        <f t="shared" si="65"/>
        <v>9.6368028557056107</v>
      </c>
      <c r="Z149" s="24"/>
      <c r="AA149" s="24"/>
      <c r="AB149" s="24"/>
      <c r="AC149" s="24"/>
      <c r="AD149" s="24"/>
      <c r="AE149" s="24"/>
      <c r="AF149" s="24"/>
      <c r="AG149" s="24"/>
      <c r="AH149" s="24"/>
    </row>
    <row r="150" spans="1:34" x14ac:dyDescent="0.2">
      <c r="A150" s="54" t="s">
        <v>101</v>
      </c>
      <c r="B150" s="24">
        <f t="shared" si="60"/>
        <v>4.7135869108825972</v>
      </c>
      <c r="C150" s="24">
        <f t="shared" si="51"/>
        <v>-15.25057421880544</v>
      </c>
      <c r="D150" s="24">
        <f t="shared" si="51"/>
        <v>-1.3172427964584159</v>
      </c>
      <c r="E150" s="24">
        <f t="shared" si="51"/>
        <v>-12.717979663867951</v>
      </c>
      <c r="F150" s="24">
        <f t="shared" si="51"/>
        <v>11.537279252459555</v>
      </c>
      <c r="G150" s="24">
        <f t="shared" si="51"/>
        <v>4.5430410935521195</v>
      </c>
      <c r="H150" s="24">
        <f t="shared" si="51"/>
        <v>5.1930115296590742</v>
      </c>
      <c r="I150" s="24">
        <f t="shared" si="51"/>
        <v>-11.052637216074729</v>
      </c>
      <c r="J150" s="24">
        <f t="shared" si="51"/>
        <v>10.507216003623412</v>
      </c>
      <c r="K150" s="24">
        <f t="shared" si="51"/>
        <v>-23.580954000672719</v>
      </c>
      <c r="L150" s="24">
        <f t="shared" si="51"/>
        <v>-4.6746281645181398</v>
      </c>
      <c r="M150" s="24">
        <f t="shared" si="51"/>
        <v>-5.0077250536690769</v>
      </c>
      <c r="N150" s="24">
        <f t="shared" si="55"/>
        <v>-4.7317971374373968</v>
      </c>
      <c r="O150" s="24"/>
      <c r="P150" s="54" t="s">
        <v>101</v>
      </c>
      <c r="Q150" s="24">
        <f t="shared" si="65"/>
        <v>-7.6160152785064099</v>
      </c>
      <c r="R150" s="24">
        <f t="shared" si="65"/>
        <v>-6.155232167292084</v>
      </c>
      <c r="S150" s="24">
        <f t="shared" si="65"/>
        <v>9.3473006165865797</v>
      </c>
      <c r="T150" s="24">
        <f t="shared" si="65"/>
        <v>-11.018574767519567</v>
      </c>
      <c r="U150" s="24">
        <f t="shared" si="65"/>
        <v>-96.265614377282262</v>
      </c>
      <c r="V150" s="24">
        <f t="shared" si="65"/>
        <v>-8.4427966264921395</v>
      </c>
      <c r="W150" s="24">
        <f t="shared" si="65"/>
        <v>-19.675476189394388</v>
      </c>
      <c r="X150" s="24">
        <f t="shared" si="65"/>
        <v>-21.062304704549817</v>
      </c>
      <c r="Y150" s="24">
        <f t="shared" si="65"/>
        <v>-4.7317971374373968</v>
      </c>
      <c r="Z150" s="24"/>
      <c r="AA150" s="24"/>
      <c r="AB150" s="24"/>
      <c r="AC150" s="24"/>
      <c r="AD150" s="24"/>
      <c r="AE150" s="24"/>
      <c r="AF150" s="24"/>
      <c r="AG150" s="24"/>
      <c r="AH150" s="24"/>
    </row>
    <row r="151" spans="1:34" x14ac:dyDescent="0.2">
      <c r="A151" s="54" t="s">
        <v>102</v>
      </c>
      <c r="B151" s="24">
        <f t="shared" si="60"/>
        <v>5.4059603440726534</v>
      </c>
      <c r="C151" s="24">
        <f t="shared" si="51"/>
        <v>0.4540309542067007</v>
      </c>
      <c r="D151" s="24">
        <f t="shared" si="51"/>
        <v>-16.379259278013265</v>
      </c>
      <c r="E151" s="24">
        <f t="shared" si="51"/>
        <v>-0.28796054550551275</v>
      </c>
      <c r="F151" s="24">
        <f t="shared" si="51"/>
        <v>11.350283767653835</v>
      </c>
      <c r="G151" s="24">
        <f t="shared" si="51"/>
        <v>6.904359862061753</v>
      </c>
      <c r="H151" s="24">
        <f t="shared" si="51"/>
        <v>4.7238721235345764</v>
      </c>
      <c r="I151" s="24">
        <f t="shared" si="51"/>
        <v>4.1191826674790377</v>
      </c>
      <c r="J151" s="24">
        <f t="shared" si="51"/>
        <v>2.7353506379037782</v>
      </c>
      <c r="K151" s="24">
        <f t="shared" si="51"/>
        <v>-0.46847210688545715</v>
      </c>
      <c r="L151" s="24">
        <f t="shared" si="51"/>
        <v>1.3848062312776364</v>
      </c>
      <c r="M151" s="24">
        <f t="shared" si="51"/>
        <v>-2.502943834003986</v>
      </c>
      <c r="N151" s="24">
        <f t="shared" si="55"/>
        <v>0.75821751055731568</v>
      </c>
      <c r="O151" s="24"/>
      <c r="P151" s="54" t="s">
        <v>102</v>
      </c>
      <c r="Q151" s="24">
        <f t="shared" si="65"/>
        <v>0.66250158236584866</v>
      </c>
      <c r="R151" s="24">
        <f t="shared" si="65"/>
        <v>-5.9060384995969599</v>
      </c>
      <c r="S151" s="24">
        <f t="shared" si="65"/>
        <v>2.067083759273558</v>
      </c>
      <c r="T151" s="24">
        <f t="shared" si="65"/>
        <v>-4.6824237202541497</v>
      </c>
      <c r="U151" s="24">
        <f t="shared" si="65"/>
        <v>135.90683013317127</v>
      </c>
      <c r="V151" s="24">
        <f t="shared" si="65"/>
        <v>1.4832714102764157</v>
      </c>
      <c r="W151" s="24">
        <f t="shared" si="65"/>
        <v>-6.7570043569012626</v>
      </c>
      <c r="X151" s="24">
        <f t="shared" si="65"/>
        <v>-6.4941980255339331</v>
      </c>
      <c r="Y151" s="24">
        <f t="shared" si="65"/>
        <v>0.75821751055731568</v>
      </c>
      <c r="Z151" s="24"/>
      <c r="AA151" s="24"/>
      <c r="AB151" s="24"/>
      <c r="AC151" s="24"/>
      <c r="AD151" s="24"/>
      <c r="AE151" s="24"/>
      <c r="AF151" s="24"/>
      <c r="AG151" s="24"/>
      <c r="AH151" s="24"/>
    </row>
    <row r="152" spans="1:34" x14ac:dyDescent="0.2">
      <c r="A152" s="54" t="s">
        <v>103</v>
      </c>
      <c r="B152" s="24">
        <f t="shared" si="60"/>
        <v>14.159609271340216</v>
      </c>
      <c r="C152" s="24">
        <f t="shared" si="51"/>
        <v>-0.45366906476917279</v>
      </c>
      <c r="D152" s="24">
        <f t="shared" si="51"/>
        <v>-9.239472498291363</v>
      </c>
      <c r="E152" s="24">
        <f t="shared" si="51"/>
        <v>-5.6728583871418437E-2</v>
      </c>
      <c r="F152" s="24">
        <f t="shared" si="51"/>
        <v>11.929953452462655</v>
      </c>
      <c r="G152" s="24">
        <f t="shared" si="51"/>
        <v>7.1145144037460852</v>
      </c>
      <c r="H152" s="24">
        <f t="shared" si="51"/>
        <v>4.2320815715864484</v>
      </c>
      <c r="I152" s="24">
        <f t="shared" si="51"/>
        <v>3.5247210363134656</v>
      </c>
      <c r="J152" s="24">
        <f t="shared" si="51"/>
        <v>6.4867247809841047</v>
      </c>
      <c r="K152" s="24">
        <f t="shared" si="51"/>
        <v>-5.2294275707600519</v>
      </c>
      <c r="L152" s="24">
        <f t="shared" si="51"/>
        <v>2.4451306311397332</v>
      </c>
      <c r="M152" s="24">
        <f t="shared" si="51"/>
        <v>-1.0691285751940995</v>
      </c>
      <c r="N152" s="24">
        <f t="shared" si="55"/>
        <v>1.841798186597515</v>
      </c>
      <c r="O152" s="24"/>
      <c r="P152" s="54" t="s">
        <v>103</v>
      </c>
      <c r="Q152" s="24">
        <f t="shared" si="65"/>
        <v>-0.90811844601027758</v>
      </c>
      <c r="R152" s="24">
        <f t="shared" si="65"/>
        <v>-3.8573400136247926</v>
      </c>
      <c r="S152" s="24">
        <f t="shared" si="65"/>
        <v>5.5103435060428012</v>
      </c>
      <c r="T152" s="24">
        <f t="shared" si="65"/>
        <v>-4.9361629992695697</v>
      </c>
      <c r="U152" s="24">
        <f t="shared" si="65"/>
        <v>-36.314000438730531</v>
      </c>
      <c r="V152" s="24">
        <f t="shared" si="65"/>
        <v>23.901262763987802</v>
      </c>
      <c r="W152" s="24">
        <f t="shared" si="65"/>
        <v>4.7250251038903741</v>
      </c>
      <c r="X152" s="24">
        <f t="shared" si="65"/>
        <v>-2.6500714360014825</v>
      </c>
      <c r="Y152" s="24">
        <f t="shared" si="65"/>
        <v>1.841798186597515</v>
      </c>
      <c r="Z152" s="24"/>
      <c r="AA152" s="24"/>
      <c r="AB152" s="24"/>
      <c r="AC152" s="24"/>
      <c r="AD152" s="24"/>
      <c r="AE152" s="24"/>
      <c r="AF152" s="24"/>
      <c r="AG152" s="24"/>
      <c r="AH152" s="24"/>
    </row>
    <row r="153" spans="1:34" x14ac:dyDescent="0.2">
      <c r="A153" s="54" t="s">
        <v>104</v>
      </c>
      <c r="B153" s="24">
        <f t="shared" si="60"/>
        <v>5.0919917362568299</v>
      </c>
      <c r="C153" s="24">
        <f t="shared" si="51"/>
        <v>0.86226784029878445</v>
      </c>
      <c r="D153" s="24">
        <f t="shared" si="51"/>
        <v>17.228011249830601</v>
      </c>
      <c r="E153" s="24">
        <f t="shared" si="51"/>
        <v>1.6403723114791262</v>
      </c>
      <c r="F153" s="24">
        <f t="shared" si="51"/>
        <v>11.743425919535539</v>
      </c>
      <c r="G153" s="24">
        <f t="shared" si="51"/>
        <v>9.4420941802064107</v>
      </c>
      <c r="H153" s="24">
        <f t="shared" si="51"/>
        <v>8.6202400201888167</v>
      </c>
      <c r="I153" s="24">
        <f t="shared" si="51"/>
        <v>-5.413039101832922</v>
      </c>
      <c r="J153" s="24">
        <f t="shared" si="51"/>
        <v>7.1461121930322093</v>
      </c>
      <c r="K153" s="24">
        <f t="shared" si="51"/>
        <v>-14.746444530633553</v>
      </c>
      <c r="L153" s="24">
        <f t="shared" si="51"/>
        <v>3.6021375471502921</v>
      </c>
      <c r="M153" s="24">
        <f t="shared" si="51"/>
        <v>3.8761129808807055</v>
      </c>
      <c r="N153" s="24">
        <f t="shared" si="55"/>
        <v>3.643619679571259</v>
      </c>
      <c r="O153" s="24"/>
      <c r="P153" s="54" t="s">
        <v>104</v>
      </c>
      <c r="Q153" s="24">
        <f t="shared" si="65"/>
        <v>5.8124100968413472E-2</v>
      </c>
      <c r="R153" s="24">
        <f t="shared" si="65"/>
        <v>13.629831594175968</v>
      </c>
      <c r="S153" s="24">
        <f t="shared" si="65"/>
        <v>7.0113197273842474</v>
      </c>
      <c r="T153" s="24">
        <f t="shared" si="65"/>
        <v>10.496917873161053</v>
      </c>
      <c r="U153" s="24">
        <f t="shared" si="65"/>
        <v>-95.151917842614296</v>
      </c>
      <c r="V153" s="24">
        <f t="shared" si="65"/>
        <v>65.793473920987566</v>
      </c>
      <c r="W153" s="24">
        <f t="shared" si="65"/>
        <v>12.972183129912366</v>
      </c>
      <c r="X153" s="24">
        <f t="shared" si="65"/>
        <v>-1.5497990415756107</v>
      </c>
      <c r="Y153" s="24">
        <f t="shared" si="65"/>
        <v>3.643619679571259</v>
      </c>
      <c r="Z153" s="24"/>
      <c r="AA153" s="24"/>
      <c r="AB153" s="24"/>
      <c r="AC153" s="24"/>
      <c r="AD153" s="24"/>
      <c r="AE153" s="24"/>
      <c r="AF153" s="24"/>
      <c r="AG153" s="24"/>
      <c r="AH153" s="24"/>
    </row>
    <row r="154" spans="1:34" x14ac:dyDescent="0.2">
      <c r="A154" s="54" t="s">
        <v>105</v>
      </c>
      <c r="B154" s="24">
        <f t="shared" si="60"/>
        <v>13.62703631216371</v>
      </c>
      <c r="C154" s="24">
        <f t="shared" si="51"/>
        <v>24.878197302991481</v>
      </c>
      <c r="D154" s="24">
        <f t="shared" si="51"/>
        <v>25.264207312152664</v>
      </c>
      <c r="E154" s="24">
        <f t="shared" si="51"/>
        <v>34.988430661560216</v>
      </c>
      <c r="F154" s="24">
        <f t="shared" si="51"/>
        <v>15.096659945523584</v>
      </c>
      <c r="G154" s="24">
        <f t="shared" si="51"/>
        <v>9.46400261090416</v>
      </c>
      <c r="H154" s="24">
        <f t="shared" si="51"/>
        <v>10.796182849878107</v>
      </c>
      <c r="I154" s="24">
        <f t="shared" si="51"/>
        <v>28.43272476337674</v>
      </c>
      <c r="J154" s="24">
        <f t="shared" si="51"/>
        <v>4.4587087946911197</v>
      </c>
      <c r="K154" s="24">
        <f t="shared" si="51"/>
        <v>35.252454370326518</v>
      </c>
      <c r="L154" s="24">
        <f t="shared" si="51"/>
        <v>20.202371566030507</v>
      </c>
      <c r="M154" s="24">
        <f t="shared" ref="M154:M167" si="66">M72/M68*100-100</f>
        <v>23.508805672631652</v>
      </c>
      <c r="N154" s="24">
        <f t="shared" si="55"/>
        <v>20.768206818330938</v>
      </c>
      <c r="O154" s="24"/>
      <c r="P154" s="54" t="s">
        <v>105</v>
      </c>
      <c r="Q154" s="24">
        <f t="shared" si="65"/>
        <v>21.428124225568553</v>
      </c>
      <c r="R154" s="24">
        <f t="shared" si="65"/>
        <v>26.543825160581022</v>
      </c>
      <c r="S154" s="24">
        <f t="shared" si="65"/>
        <v>4.3578631745438088</v>
      </c>
      <c r="T154" s="24">
        <f t="shared" si="65"/>
        <v>31.007602569088931</v>
      </c>
      <c r="U154" s="24">
        <f t="shared" si="65"/>
        <v>5522.6233187022235</v>
      </c>
      <c r="V154" s="24">
        <f t="shared" si="65"/>
        <v>84.873485439998774</v>
      </c>
      <c r="W154" s="24">
        <f t="shared" si="65"/>
        <v>47.390398064451944</v>
      </c>
      <c r="X154" s="24">
        <f t="shared" si="65"/>
        <v>48.900688376849075</v>
      </c>
      <c r="Y154" s="24">
        <f t="shared" si="65"/>
        <v>20.768206818330938</v>
      </c>
      <c r="Z154" s="24"/>
      <c r="AA154" s="24"/>
      <c r="AB154" s="24"/>
      <c r="AC154" s="24"/>
      <c r="AD154" s="24"/>
      <c r="AE154" s="24"/>
      <c r="AF154" s="24"/>
      <c r="AG154" s="24"/>
      <c r="AH154" s="24"/>
    </row>
    <row r="155" spans="1:34" x14ac:dyDescent="0.2">
      <c r="A155" s="54" t="s">
        <v>106</v>
      </c>
      <c r="B155" s="24">
        <f t="shared" si="60"/>
        <v>20.040347984674995</v>
      </c>
      <c r="C155" s="24">
        <f t="shared" si="60"/>
        <v>8.193654984850113</v>
      </c>
      <c r="D155" s="24">
        <f t="shared" si="60"/>
        <v>29.382757993224573</v>
      </c>
      <c r="E155" s="24">
        <f t="shared" si="60"/>
        <v>21.899586325614237</v>
      </c>
      <c r="F155" s="24">
        <f t="shared" si="60"/>
        <v>11.32455819483657</v>
      </c>
      <c r="G155" s="24">
        <f t="shared" si="60"/>
        <v>8.2508417088620831</v>
      </c>
      <c r="H155" s="24">
        <f t="shared" si="60"/>
        <v>10.785271125678662</v>
      </c>
      <c r="I155" s="24">
        <f t="shared" si="60"/>
        <v>13.305096241535864</v>
      </c>
      <c r="J155" s="24">
        <f t="shared" si="60"/>
        <v>14.739728133213916</v>
      </c>
      <c r="K155" s="24">
        <f t="shared" si="60"/>
        <v>25.834127663627243</v>
      </c>
      <c r="L155" s="24">
        <f t="shared" si="60"/>
        <v>15.115209220917848</v>
      </c>
      <c r="M155" s="24">
        <f t="shared" si="66"/>
        <v>13.02383058336261</v>
      </c>
      <c r="N155" s="24">
        <f t="shared" si="55"/>
        <v>14.789051300059427</v>
      </c>
      <c r="O155" s="24"/>
      <c r="P155" s="54" t="s">
        <v>106</v>
      </c>
      <c r="Q155" s="24">
        <f t="shared" si="65"/>
        <v>13.44756547858114</v>
      </c>
      <c r="R155" s="24">
        <f t="shared" si="65"/>
        <v>33.808005479043516</v>
      </c>
      <c r="S155" s="24">
        <f t="shared" si="65"/>
        <v>16.888760709436696</v>
      </c>
      <c r="T155" s="24">
        <f t="shared" si="65"/>
        <v>23.893551986353785</v>
      </c>
      <c r="U155" s="24">
        <f t="shared" si="65"/>
        <v>-65.319623658400133</v>
      </c>
      <c r="V155" s="24">
        <f t="shared" si="65"/>
        <v>79.418793446957096</v>
      </c>
      <c r="W155" s="24">
        <f t="shared" si="65"/>
        <v>33.904249100876854</v>
      </c>
      <c r="X155" s="24">
        <f t="shared" si="65"/>
        <v>32.49354396772884</v>
      </c>
      <c r="Y155" s="24">
        <f t="shared" si="65"/>
        <v>14.789051300059427</v>
      </c>
      <c r="Z155" s="24"/>
      <c r="AA155" s="24"/>
      <c r="AB155" s="24"/>
      <c r="AC155" s="24"/>
      <c r="AD155" s="24"/>
      <c r="AE155" s="24"/>
      <c r="AF155" s="24"/>
      <c r="AG155" s="24"/>
      <c r="AH155" s="24"/>
    </row>
    <row r="156" spans="1:34" x14ac:dyDescent="0.2">
      <c r="A156" s="54" t="s">
        <v>107</v>
      </c>
      <c r="B156" s="24">
        <f t="shared" ref="B156:B161" si="67">B74/B70*100-100</f>
        <v>22.168800629898271</v>
      </c>
      <c r="C156" s="24">
        <f t="shared" si="60"/>
        <v>13.744292229469863</v>
      </c>
      <c r="D156" s="24">
        <f t="shared" si="60"/>
        <v>27.675066053102412</v>
      </c>
      <c r="E156" s="24">
        <f t="shared" si="60"/>
        <v>23.256932178159133</v>
      </c>
      <c r="F156" s="24">
        <f t="shared" si="60"/>
        <v>13.240400155833328</v>
      </c>
      <c r="G156" s="24">
        <f t="shared" si="60"/>
        <v>8.1671353018523973</v>
      </c>
      <c r="H156" s="24">
        <f t="shared" si="60"/>
        <v>14.175019281936784</v>
      </c>
      <c r="I156" s="24">
        <f t="shared" si="60"/>
        <v>12.906547163047307</v>
      </c>
      <c r="J156" s="24">
        <f t="shared" si="60"/>
        <v>12.781410752636305</v>
      </c>
      <c r="K156" s="24">
        <f t="shared" si="60"/>
        <v>30.207026470702203</v>
      </c>
      <c r="L156" s="24">
        <f t="shared" si="60"/>
        <v>16.993303164686566</v>
      </c>
      <c r="M156" s="24">
        <f t="shared" si="66"/>
        <v>16.642759153539345</v>
      </c>
      <c r="N156" s="24">
        <f t="shared" si="55"/>
        <v>16.934841494757521</v>
      </c>
      <c r="O156" s="24"/>
      <c r="P156" s="54" t="s">
        <v>107</v>
      </c>
      <c r="Q156" s="24">
        <f t="shared" si="65"/>
        <v>15.371660321022418</v>
      </c>
      <c r="R156" s="24">
        <f t="shared" si="65"/>
        <v>30.035568891735409</v>
      </c>
      <c r="S156" s="24">
        <f t="shared" si="65"/>
        <v>13.342259878430667</v>
      </c>
      <c r="T156" s="24">
        <f t="shared" si="65"/>
        <v>24.879585069391894</v>
      </c>
      <c r="U156" s="24">
        <f t="shared" si="65"/>
        <v>118.59452735572233</v>
      </c>
      <c r="V156" s="24">
        <f t="shared" si="65"/>
        <v>56.371959375064449</v>
      </c>
      <c r="W156" s="24">
        <f t="shared" si="65"/>
        <v>26.999586429547875</v>
      </c>
      <c r="X156" s="24">
        <f t="shared" si="65"/>
        <v>29.7270642533787</v>
      </c>
      <c r="Y156" s="24">
        <f t="shared" si="65"/>
        <v>16.934841494757521</v>
      </c>
      <c r="Z156" s="24"/>
      <c r="AA156" s="24"/>
      <c r="AB156" s="24"/>
      <c r="AC156" s="24"/>
      <c r="AD156" s="24"/>
      <c r="AE156" s="24"/>
      <c r="AF156" s="24"/>
      <c r="AG156" s="24"/>
      <c r="AH156" s="24"/>
    </row>
    <row r="157" spans="1:34" ht="15" x14ac:dyDescent="0.2">
      <c r="A157" s="54" t="s">
        <v>122</v>
      </c>
      <c r="B157" s="24">
        <f t="shared" si="67"/>
        <v>17.70767860263409</v>
      </c>
      <c r="C157" s="24">
        <f t="shared" si="60"/>
        <v>22.971263572676762</v>
      </c>
      <c r="D157" s="24">
        <f t="shared" si="60"/>
        <v>10.061392604038176</v>
      </c>
      <c r="E157" s="24">
        <f t="shared" si="60"/>
        <v>13.470098196980814</v>
      </c>
      <c r="F157" s="24">
        <f t="shared" si="60"/>
        <v>22.230090705743748</v>
      </c>
      <c r="G157" s="24">
        <f t="shared" si="60"/>
        <v>15.577893271029026</v>
      </c>
      <c r="H157" s="24">
        <f t="shared" si="60"/>
        <v>0.23905102432976832</v>
      </c>
      <c r="I157" s="24">
        <f t="shared" si="60"/>
        <v>12.812832720786176</v>
      </c>
      <c r="J157" s="24">
        <f t="shared" si="60"/>
        <v>13.032478203162583</v>
      </c>
      <c r="K157" s="24">
        <f t="shared" si="60"/>
        <v>22.296213722970165</v>
      </c>
      <c r="L157" s="24">
        <f t="shared" si="60"/>
        <v>15.491367263243959</v>
      </c>
      <c r="M157" s="24">
        <f t="shared" si="66"/>
        <v>11.179295772177184</v>
      </c>
      <c r="N157" s="24">
        <f t="shared" si="55"/>
        <v>14.837019652495258</v>
      </c>
      <c r="O157" s="24"/>
      <c r="P157" s="54" t="s">
        <v>122</v>
      </c>
      <c r="Q157" s="24">
        <f t="shared" si="65"/>
        <v>16.07067997461003</v>
      </c>
      <c r="R157" s="24">
        <f t="shared" si="65"/>
        <v>9.8724931164683767</v>
      </c>
      <c r="S157" s="24">
        <f t="shared" si="65"/>
        <v>12.680123255198453</v>
      </c>
      <c r="T157" s="24">
        <f t="shared" si="65"/>
        <v>19.746086517824409</v>
      </c>
      <c r="U157" s="24">
        <f t="shared" si="65"/>
        <v>3126.0430568138995</v>
      </c>
      <c r="V157" s="24">
        <f t="shared" si="65"/>
        <v>19.151922789812431</v>
      </c>
      <c r="W157" s="24">
        <f t="shared" si="65"/>
        <v>32.304917069910601</v>
      </c>
      <c r="X157" s="24">
        <f t="shared" si="65"/>
        <v>53.254451808191732</v>
      </c>
      <c r="Y157" s="24">
        <f t="shared" si="65"/>
        <v>14.837019652495258</v>
      </c>
      <c r="Z157" s="24"/>
      <c r="AA157" s="24"/>
      <c r="AB157" s="24"/>
      <c r="AC157" s="24"/>
      <c r="AD157" s="24"/>
      <c r="AE157" s="24"/>
      <c r="AF157" s="24"/>
      <c r="AG157" s="24"/>
      <c r="AH157" s="24"/>
    </row>
    <row r="158" spans="1:34" ht="15" x14ac:dyDescent="0.2">
      <c r="A158" s="54" t="s">
        <v>123</v>
      </c>
      <c r="B158" s="24">
        <f t="shared" si="67"/>
        <v>21.997120827646626</v>
      </c>
      <c r="C158" s="24">
        <f t="shared" si="60"/>
        <v>26.797547438887449</v>
      </c>
      <c r="D158" s="24">
        <f t="shared" si="60"/>
        <v>8.679584954977642</v>
      </c>
      <c r="E158" s="24">
        <f t="shared" si="60"/>
        <v>11.650012921647772</v>
      </c>
      <c r="F158" s="24">
        <f t="shared" si="60"/>
        <v>24.190438263171615</v>
      </c>
      <c r="G158" s="24">
        <f t="shared" si="60"/>
        <v>15.284159550503503</v>
      </c>
      <c r="H158" s="24">
        <f t="shared" si="60"/>
        <v>3.5794993901495928</v>
      </c>
      <c r="I158" s="24">
        <f t="shared" si="60"/>
        <v>13.53166938956079</v>
      </c>
      <c r="J158" s="24">
        <f t="shared" si="60"/>
        <v>18.127659985183215</v>
      </c>
      <c r="K158" s="24">
        <f t="shared" si="60"/>
        <v>19.596898908986702</v>
      </c>
      <c r="L158" s="24">
        <f t="shared" si="60"/>
        <v>17.27931434954651</v>
      </c>
      <c r="M158" s="24">
        <f t="shared" si="66"/>
        <v>9.1202475392545779</v>
      </c>
      <c r="N158" s="24">
        <f t="shared" si="55"/>
        <v>15.851354742854042</v>
      </c>
      <c r="O158" s="24"/>
      <c r="P158" s="54" t="s">
        <v>123</v>
      </c>
      <c r="Q158" s="24">
        <f t="shared" si="65"/>
        <v>15.740055042953088</v>
      </c>
      <c r="R158" s="24">
        <f t="shared" si="65"/>
        <v>12.15565673452565</v>
      </c>
      <c r="S158" s="24">
        <f t="shared" si="65"/>
        <v>17.539789387357303</v>
      </c>
      <c r="T158" s="24">
        <f t="shared" si="65"/>
        <v>23.07720662235549</v>
      </c>
      <c r="U158" s="24">
        <f t="shared" si="65"/>
        <v>159.80666602569516</v>
      </c>
      <c r="V158" s="24">
        <f t="shared" si="65"/>
        <v>1.2891548150411722</v>
      </c>
      <c r="W158" s="24">
        <f t="shared" si="65"/>
        <v>35.754985842860776</v>
      </c>
      <c r="X158" s="24">
        <f t="shared" si="65"/>
        <v>42.820150976561422</v>
      </c>
      <c r="Y158" s="24">
        <f t="shared" si="65"/>
        <v>15.851354742854042</v>
      </c>
      <c r="Z158" s="24"/>
      <c r="AA158" s="24"/>
      <c r="AB158" s="24"/>
      <c r="AC158" s="24"/>
      <c r="AD158" s="24"/>
      <c r="AE158" s="24"/>
      <c r="AF158" s="24"/>
      <c r="AG158" s="24"/>
      <c r="AH158" s="24"/>
    </row>
    <row r="159" spans="1:34" ht="15" x14ac:dyDescent="0.2">
      <c r="A159" s="54" t="s">
        <v>124</v>
      </c>
      <c r="B159" s="24">
        <f t="shared" si="67"/>
        <v>14.643468146986052</v>
      </c>
      <c r="C159" s="24">
        <f t="shared" si="60"/>
        <v>19.202325562829373</v>
      </c>
      <c r="D159" s="24">
        <f t="shared" si="60"/>
        <v>1.5720850856218789</v>
      </c>
      <c r="E159" s="24">
        <f t="shared" si="60"/>
        <v>9.0349187502528423</v>
      </c>
      <c r="F159" s="24">
        <f t="shared" si="60"/>
        <v>32.087786162914824</v>
      </c>
      <c r="G159" s="24">
        <f t="shared" si="60"/>
        <v>17.26801117468186</v>
      </c>
      <c r="H159" s="24">
        <f t="shared" si="60"/>
        <v>9.2268568035843259</v>
      </c>
      <c r="I159" s="24">
        <f t="shared" si="60"/>
        <v>15.189088108840593</v>
      </c>
      <c r="J159" s="24">
        <f t="shared" si="60"/>
        <v>6.2278260505850085</v>
      </c>
      <c r="K159" s="24">
        <f t="shared" si="60"/>
        <v>17.353397618641026</v>
      </c>
      <c r="L159" s="24">
        <f t="shared" si="60"/>
        <v>13.494962961897315</v>
      </c>
      <c r="M159" s="24">
        <f t="shared" si="66"/>
        <v>1.8205916771330379</v>
      </c>
      <c r="N159" s="24">
        <f t="shared" si="55"/>
        <v>11.702301347102591</v>
      </c>
      <c r="O159" s="24"/>
      <c r="P159" s="54" t="s">
        <v>124</v>
      </c>
      <c r="Q159" s="24">
        <f t="shared" si="65"/>
        <v>17.293349572190237</v>
      </c>
      <c r="R159" s="24">
        <f t="shared" si="65"/>
        <v>11.784881415046499</v>
      </c>
      <c r="S159" s="24">
        <f t="shared" si="65"/>
        <v>5.8268238383997613</v>
      </c>
      <c r="T159" s="24">
        <f t="shared" si="65"/>
        <v>16.774261207412479</v>
      </c>
      <c r="U159" s="24">
        <f t="shared" si="65"/>
        <v>-1148.1245749463246</v>
      </c>
      <c r="V159" s="24">
        <f t="shared" si="65"/>
        <v>-8.8310571722732192</v>
      </c>
      <c r="W159" s="24">
        <f t="shared" si="65"/>
        <v>31.615170388015656</v>
      </c>
      <c r="X159" s="24">
        <f t="shared" si="65"/>
        <v>28.227653472571262</v>
      </c>
      <c r="Y159" s="24">
        <f t="shared" si="65"/>
        <v>11.702301347102591</v>
      </c>
      <c r="Z159" s="24"/>
      <c r="AA159" s="24"/>
      <c r="AB159" s="24"/>
      <c r="AC159" s="24"/>
      <c r="AD159" s="24"/>
      <c r="AE159" s="24"/>
      <c r="AF159" s="24"/>
      <c r="AG159" s="24"/>
      <c r="AH159" s="24"/>
    </row>
    <row r="160" spans="1:34" ht="15" x14ac:dyDescent="0.2">
      <c r="A160" s="54" t="s">
        <v>125</v>
      </c>
      <c r="B160" s="24">
        <f t="shared" si="67"/>
        <v>16.960774232493534</v>
      </c>
      <c r="C160" s="24">
        <f t="shared" si="60"/>
        <v>15.575889469677094</v>
      </c>
      <c r="D160" s="24">
        <f t="shared" si="60"/>
        <v>-0.26486991451328379</v>
      </c>
      <c r="E160" s="24">
        <f t="shared" si="60"/>
        <v>7.7576468559790897</v>
      </c>
      <c r="F160" s="24">
        <f t="shared" si="60"/>
        <v>31.69789098968127</v>
      </c>
      <c r="G160" s="24">
        <f t="shared" si="60"/>
        <v>20.447362284622514</v>
      </c>
      <c r="H160" s="24">
        <f t="shared" si="60"/>
        <v>15.797059625511196</v>
      </c>
      <c r="I160" s="24">
        <f t="shared" si="60"/>
        <v>17.243208249213595</v>
      </c>
      <c r="J160" s="24">
        <f t="shared" si="60"/>
        <v>8.6321744160289882</v>
      </c>
      <c r="K160" s="24">
        <f t="shared" si="60"/>
        <v>15.625492496163403</v>
      </c>
      <c r="L160" s="24">
        <f t="shared" si="60"/>
        <v>13.392828434229259</v>
      </c>
      <c r="M160" s="24">
        <f t="shared" si="66"/>
        <v>3.6829021317779365</v>
      </c>
      <c r="N160" s="24">
        <f t="shared" si="55"/>
        <v>11.777508876633931</v>
      </c>
      <c r="O160" s="24"/>
      <c r="P160" s="54" t="s">
        <v>125</v>
      </c>
      <c r="Q160" s="24">
        <f t="shared" si="65"/>
        <v>17.139737833763235</v>
      </c>
      <c r="R160" s="24">
        <f t="shared" si="65"/>
        <v>11.938243451005675</v>
      </c>
      <c r="S160" s="24">
        <f t="shared" si="65"/>
        <v>8.5988671150310836</v>
      </c>
      <c r="T160" s="24">
        <f t="shared" si="65"/>
        <v>13.106705718137874</v>
      </c>
      <c r="U160" s="24">
        <f t="shared" si="65"/>
        <v>-160.49822781832344</v>
      </c>
      <c r="V160" s="24">
        <f t="shared" si="65"/>
        <v>-14.091460945107713</v>
      </c>
      <c r="W160" s="24">
        <f t="shared" si="65"/>
        <v>27.670749047890155</v>
      </c>
      <c r="X160" s="24">
        <f t="shared" si="65"/>
        <v>20.212445285219232</v>
      </c>
      <c r="Y160" s="24">
        <f t="shared" si="65"/>
        <v>11.777508876633931</v>
      </c>
      <c r="Z160" s="24"/>
      <c r="AA160" s="24"/>
      <c r="AB160" s="24"/>
      <c r="AC160" s="24"/>
      <c r="AD160" s="24"/>
      <c r="AE160" s="24"/>
      <c r="AF160" s="24"/>
      <c r="AG160" s="24"/>
      <c r="AH160" s="24"/>
    </row>
    <row r="161" spans="1:34" ht="15" x14ac:dyDescent="0.2">
      <c r="A161" s="54" t="s">
        <v>126</v>
      </c>
      <c r="B161" s="24">
        <f t="shared" si="67"/>
        <v>19.100596169509188</v>
      </c>
      <c r="C161" s="24">
        <f t="shared" si="60"/>
        <v>15.422036118685867</v>
      </c>
      <c r="D161" s="24">
        <f t="shared" si="60"/>
        <v>16.612267270609451</v>
      </c>
      <c r="E161" s="24">
        <f t="shared" si="60"/>
        <v>29.223153817304251</v>
      </c>
      <c r="F161" s="24">
        <f t="shared" si="60"/>
        <v>40.690158496983173</v>
      </c>
      <c r="G161" s="24">
        <f t="shared" si="60"/>
        <v>64.216403767974583</v>
      </c>
      <c r="H161" s="24">
        <f t="shared" si="60"/>
        <v>37.70973249113851</v>
      </c>
      <c r="I161" s="24">
        <f t="shared" si="60"/>
        <v>34.690735465516639</v>
      </c>
      <c r="J161" s="24">
        <f t="shared" si="60"/>
        <v>7.0216910399017394</v>
      </c>
      <c r="K161" s="24">
        <f t="shared" si="60"/>
        <v>14.512254392162134</v>
      </c>
      <c r="L161" s="24">
        <f t="shared" si="60"/>
        <v>24.102376174221305</v>
      </c>
      <c r="M161" s="24">
        <f t="shared" si="66"/>
        <v>9.3694382283863433</v>
      </c>
      <c r="N161" s="24">
        <f t="shared" si="55"/>
        <v>21.937894395586042</v>
      </c>
      <c r="O161" s="24"/>
      <c r="P161" s="54" t="s">
        <v>126</v>
      </c>
      <c r="Q161" s="24">
        <f t="shared" si="65"/>
        <v>15.909563336128343</v>
      </c>
      <c r="R161" s="24">
        <f t="shared" si="65"/>
        <v>2.3561935677554544</v>
      </c>
      <c r="S161" s="24">
        <f t="shared" si="65"/>
        <v>3.2659873471676377</v>
      </c>
      <c r="T161" s="24">
        <f t="shared" si="65"/>
        <v>17.313600920709121</v>
      </c>
      <c r="U161" s="24">
        <f t="shared" si="65"/>
        <v>-4.4025814904072007</v>
      </c>
      <c r="V161" s="24">
        <f t="shared" si="65"/>
        <v>-15.882134773754885</v>
      </c>
      <c r="W161" s="24">
        <f t="shared" si="65"/>
        <v>19.681777602115929</v>
      </c>
      <c r="X161" s="24">
        <f t="shared" si="65"/>
        <v>5.1765086737789687</v>
      </c>
      <c r="Y161" s="24">
        <f t="shared" si="65"/>
        <v>21.937894395586042</v>
      </c>
      <c r="Z161" s="24"/>
      <c r="AA161" s="24"/>
      <c r="AB161" s="24"/>
      <c r="AC161" s="24"/>
      <c r="AD161" s="24"/>
      <c r="AE161" s="24"/>
      <c r="AF161" s="24"/>
      <c r="AG161" s="24"/>
      <c r="AH161" s="24"/>
    </row>
    <row r="162" spans="1:34" ht="15" x14ac:dyDescent="0.2">
      <c r="A162" s="54" t="s">
        <v>127</v>
      </c>
      <c r="B162" s="24">
        <f t="shared" ref="B162:B167" si="68">B80/B76*100-100</f>
        <v>-10.667298307316145</v>
      </c>
      <c r="C162" s="24">
        <f t="shared" si="60"/>
        <v>5.8776134936061624</v>
      </c>
      <c r="D162" s="24">
        <f t="shared" si="60"/>
        <v>29.625425980810064</v>
      </c>
      <c r="E162" s="24">
        <f t="shared" si="60"/>
        <v>20.695750304606435</v>
      </c>
      <c r="F162" s="24">
        <f t="shared" si="60"/>
        <v>40.855336468840079</v>
      </c>
      <c r="G162" s="24">
        <f t="shared" si="60"/>
        <v>64.970560352309263</v>
      </c>
      <c r="H162" s="24">
        <f t="shared" si="60"/>
        <v>29.915141198418951</v>
      </c>
      <c r="I162" s="24">
        <f t="shared" si="60"/>
        <v>33.283162913608095</v>
      </c>
      <c r="J162" s="24">
        <f t="shared" si="60"/>
        <v>10.960920582501771</v>
      </c>
      <c r="K162" s="24">
        <f t="shared" si="60"/>
        <v>14.64168547210754</v>
      </c>
      <c r="L162" s="24">
        <f t="shared" si="60"/>
        <v>18.986510412817978</v>
      </c>
      <c r="M162" s="24">
        <f t="shared" si="66"/>
        <v>7.338130155674591</v>
      </c>
      <c r="N162" s="24">
        <f t="shared" si="55"/>
        <v>17.06631601379145</v>
      </c>
      <c r="O162" s="24"/>
      <c r="P162" s="54" t="s">
        <v>127</v>
      </c>
      <c r="Q162" s="24">
        <f t="shared" si="65"/>
        <v>12.375186560335734</v>
      </c>
      <c r="R162" s="24">
        <f t="shared" si="65"/>
        <v>7.8106454014319411</v>
      </c>
      <c r="S162" s="24">
        <f t="shared" si="65"/>
        <v>7.9427806604388138</v>
      </c>
      <c r="T162" s="24">
        <f t="shared" si="65"/>
        <v>14.413510082807662</v>
      </c>
      <c r="U162" s="24">
        <f t="shared" si="65"/>
        <v>-84.575219953135871</v>
      </c>
      <c r="V162" s="24">
        <f t="shared" si="65"/>
        <v>-16.809614651210396</v>
      </c>
      <c r="W162" s="24">
        <f t="shared" si="65"/>
        <v>8.3593867086375155</v>
      </c>
      <c r="X162" s="24">
        <f t="shared" si="65"/>
        <v>-6.5269814474591072</v>
      </c>
      <c r="Y162" s="24">
        <f t="shared" si="65"/>
        <v>17.06631601379145</v>
      </c>
      <c r="Z162" s="24"/>
      <c r="AA162" s="24"/>
      <c r="AB162" s="24"/>
      <c r="AC162" s="24"/>
      <c r="AD162" s="24"/>
      <c r="AE162" s="24"/>
      <c r="AF162" s="24"/>
      <c r="AG162" s="24"/>
      <c r="AH162" s="24"/>
    </row>
    <row r="163" spans="1:34" ht="15" x14ac:dyDescent="0.2">
      <c r="A163" s="54" t="s">
        <v>128</v>
      </c>
      <c r="B163" s="24">
        <f t="shared" si="68"/>
        <v>-28.50395761709531</v>
      </c>
      <c r="C163" s="24">
        <f t="shared" si="60"/>
        <v>8.5327453408813057</v>
      </c>
      <c r="D163" s="24">
        <f t="shared" si="60"/>
        <v>27.910884548484631</v>
      </c>
      <c r="E163" s="24">
        <f t="shared" si="60"/>
        <v>21.959781345235712</v>
      </c>
      <c r="F163" s="24">
        <f t="shared" si="60"/>
        <v>33.884651482097837</v>
      </c>
      <c r="G163" s="24">
        <f t="shared" si="60"/>
        <v>61.118191085185401</v>
      </c>
      <c r="H163" s="24">
        <f t="shared" si="60"/>
        <v>18.939482896804634</v>
      </c>
      <c r="I163" s="24">
        <f t="shared" si="60"/>
        <v>28.28013170083878</v>
      </c>
      <c r="J163" s="24">
        <f t="shared" si="60"/>
        <v>14.816600111473605</v>
      </c>
      <c r="K163" s="24">
        <f t="shared" si="60"/>
        <v>14.95421871059375</v>
      </c>
      <c r="L163" s="24">
        <f t="shared" si="60"/>
        <v>16.81958821580794</v>
      </c>
      <c r="M163" s="24">
        <f t="shared" si="66"/>
        <v>22.365259140045296</v>
      </c>
      <c r="N163" s="24">
        <f t="shared" si="55"/>
        <v>17.595821764570573</v>
      </c>
      <c r="O163" s="24"/>
      <c r="P163" s="54" t="s">
        <v>128</v>
      </c>
      <c r="Q163" s="24">
        <f t="shared" si="65"/>
        <v>12.768403373242705</v>
      </c>
      <c r="R163" s="24">
        <f t="shared" si="65"/>
        <v>5.9503530333533803</v>
      </c>
      <c r="S163" s="24">
        <f t="shared" si="65"/>
        <v>12.052218607225356</v>
      </c>
      <c r="T163" s="24">
        <f t="shared" si="65"/>
        <v>15.367713618144634</v>
      </c>
      <c r="U163" s="24">
        <f t="shared" si="65"/>
        <v>35.165066127430975</v>
      </c>
      <c r="V163" s="24">
        <f t="shared" si="65"/>
        <v>-17.229459282356203</v>
      </c>
      <c r="W163" s="24">
        <f t="shared" si="65"/>
        <v>2.00068328235308</v>
      </c>
      <c r="X163" s="24">
        <f t="shared" si="65"/>
        <v>-4.1245621824493242</v>
      </c>
      <c r="Y163" s="24">
        <f t="shared" si="65"/>
        <v>17.595821764570573</v>
      </c>
      <c r="Z163" s="24"/>
      <c r="AA163" s="24"/>
      <c r="AB163" s="24"/>
      <c r="AC163" s="24"/>
      <c r="AD163" s="24"/>
      <c r="AE163" s="24"/>
      <c r="AF163" s="24"/>
      <c r="AG163" s="24"/>
      <c r="AH163" s="24"/>
    </row>
    <row r="164" spans="1:34" ht="15" x14ac:dyDescent="0.2">
      <c r="A164" s="54" t="s">
        <v>129</v>
      </c>
      <c r="B164" s="24">
        <f t="shared" si="68"/>
        <v>-27.994095270393117</v>
      </c>
      <c r="C164" s="24">
        <f t="shared" si="60"/>
        <v>9.524047003835733</v>
      </c>
      <c r="D164" s="24">
        <f t="shared" si="60"/>
        <v>19.936376669043838</v>
      </c>
      <c r="E164" s="24">
        <f t="shared" si="60"/>
        <v>22.054948992617767</v>
      </c>
      <c r="F164" s="24">
        <f t="shared" si="60"/>
        <v>33.535034101844872</v>
      </c>
      <c r="G164" s="24">
        <f t="shared" si="60"/>
        <v>58.479998611594027</v>
      </c>
      <c r="H164" s="24">
        <f t="shared" si="60"/>
        <v>9.9516111393872677</v>
      </c>
      <c r="I164" s="24">
        <f t="shared" si="60"/>
        <v>27.40301794077979</v>
      </c>
      <c r="J164" s="24">
        <f t="shared" si="60"/>
        <v>20.016731720734242</v>
      </c>
      <c r="K164" s="24">
        <f t="shared" si="60"/>
        <v>16.751101018024485</v>
      </c>
      <c r="L164" s="24">
        <f t="shared" si="60"/>
        <v>16.674180744910316</v>
      </c>
      <c r="M164" s="24">
        <f t="shared" si="66"/>
        <v>17.916490552057752</v>
      </c>
      <c r="N164" s="24">
        <f t="shared" si="55"/>
        <v>16.865882085369549</v>
      </c>
      <c r="O164" s="24"/>
      <c r="P164" s="54" t="s">
        <v>129</v>
      </c>
      <c r="Q164" s="24">
        <f t="shared" si="65"/>
        <v>10.7354172678195</v>
      </c>
      <c r="R164" s="24">
        <f t="shared" si="65"/>
        <v>5.3461222459476403</v>
      </c>
      <c r="S164" s="24">
        <f t="shared" si="65"/>
        <v>16.792882712921013</v>
      </c>
      <c r="T164" s="24">
        <f t="shared" si="65"/>
        <v>15.303392295486987</v>
      </c>
      <c r="U164" s="24">
        <f t="shared" si="65"/>
        <v>-151.9151517438097</v>
      </c>
      <c r="V164" s="24">
        <f t="shared" si="65"/>
        <v>-17.079081397763545</v>
      </c>
      <c r="W164" s="24">
        <f t="shared" si="65"/>
        <v>1.0012168305373166</v>
      </c>
      <c r="X164" s="24">
        <f t="shared" si="65"/>
        <v>0.79583458085885184</v>
      </c>
      <c r="Y164" s="24">
        <f t="shared" si="65"/>
        <v>16.865882085369549</v>
      </c>
      <c r="Z164" s="24"/>
      <c r="AA164" s="24"/>
      <c r="AB164" s="24"/>
      <c r="AC164" s="24"/>
      <c r="AD164" s="24"/>
      <c r="AE164" s="24"/>
      <c r="AF164" s="24"/>
      <c r="AG164" s="24"/>
      <c r="AH164" s="24"/>
    </row>
    <row r="165" spans="1:34" ht="15" x14ac:dyDescent="0.2">
      <c r="A165" s="54" t="s">
        <v>130</v>
      </c>
      <c r="B165" s="24">
        <f t="shared" si="68"/>
        <v>-21.945207777516003</v>
      </c>
      <c r="C165" s="24">
        <f t="shared" si="60"/>
        <v>5.165248354078102</v>
      </c>
      <c r="D165" s="24">
        <f t="shared" si="60"/>
        <v>21.399999589990699</v>
      </c>
      <c r="E165" s="24">
        <f t="shared" si="60"/>
        <v>8.5301346720215889</v>
      </c>
      <c r="F165" s="24">
        <f t="shared" si="60"/>
        <v>12.330520525921187</v>
      </c>
      <c r="G165" s="24">
        <f t="shared" si="60"/>
        <v>2.9425720783558376</v>
      </c>
      <c r="H165" s="24">
        <f t="shared" si="60"/>
        <v>1.401934134789613</v>
      </c>
      <c r="I165" s="24">
        <f t="shared" si="60"/>
        <v>11.901337298594683</v>
      </c>
      <c r="J165" s="24">
        <f t="shared" si="60"/>
        <v>16.882635352180216</v>
      </c>
      <c r="K165" s="24">
        <f t="shared" si="60"/>
        <v>14.960714973969687</v>
      </c>
      <c r="L165" s="24">
        <f t="shared" si="60"/>
        <v>7.9151356651826319</v>
      </c>
      <c r="M165" s="24">
        <f t="shared" si="66"/>
        <v>20.704003965032996</v>
      </c>
      <c r="N165" s="24">
        <f t="shared" si="55"/>
        <v>9.6003454785569033</v>
      </c>
      <c r="O165" s="24"/>
      <c r="P165" s="54" t="s">
        <v>130</v>
      </c>
      <c r="Q165" s="24">
        <f t="shared" si="65"/>
        <v>9.9292326135999076</v>
      </c>
      <c r="R165" s="24">
        <f t="shared" si="65"/>
        <v>11.778259311995825</v>
      </c>
      <c r="S165" s="24">
        <f t="shared" si="65"/>
        <v>16.956065481939731</v>
      </c>
      <c r="T165" s="24">
        <f t="shared" si="65"/>
        <v>12.055273541469006</v>
      </c>
      <c r="U165" s="24">
        <f t="shared" si="65"/>
        <v>-27.537046991620883</v>
      </c>
      <c r="V165" s="24">
        <f t="shared" si="65"/>
        <v>-16.289644024188235</v>
      </c>
      <c r="W165" s="24">
        <f t="shared" si="65"/>
        <v>2.0136241826705685</v>
      </c>
      <c r="X165" s="24">
        <f t="shared" si="65"/>
        <v>1.1492167172418419</v>
      </c>
      <c r="Y165" s="24">
        <f t="shared" si="65"/>
        <v>9.6003454785569033</v>
      </c>
      <c r="Z165" s="24"/>
      <c r="AA165" s="24"/>
      <c r="AB165" s="24"/>
      <c r="AC165" s="24"/>
      <c r="AD165" s="24"/>
      <c r="AE165" s="24"/>
      <c r="AF165" s="24"/>
      <c r="AG165" s="24"/>
      <c r="AH165" s="24"/>
    </row>
    <row r="166" spans="1:34" ht="15" x14ac:dyDescent="0.2">
      <c r="A166" s="54" t="s">
        <v>131</v>
      </c>
      <c r="B166" s="24">
        <f t="shared" si="68"/>
        <v>-9.8874161907736777</v>
      </c>
      <c r="C166" s="24">
        <f t="shared" si="60"/>
        <v>5.0641454115632882</v>
      </c>
      <c r="D166" s="24">
        <f t="shared" si="60"/>
        <v>13.200000036248369</v>
      </c>
      <c r="E166" s="24">
        <f t="shared" si="60"/>
        <v>9.0569691287331437</v>
      </c>
      <c r="F166" s="24">
        <f t="shared" si="60"/>
        <v>12.864739860271811</v>
      </c>
      <c r="G166" s="24">
        <f t="shared" si="60"/>
        <v>4.0042138598053896</v>
      </c>
      <c r="H166" s="24">
        <f t="shared" si="60"/>
        <v>8.3777712769486357</v>
      </c>
      <c r="I166" s="24">
        <f t="shared" si="60"/>
        <v>13.234498399190286</v>
      </c>
      <c r="J166" s="24">
        <f t="shared" si="60"/>
        <v>16.214342556009626</v>
      </c>
      <c r="K166" s="24">
        <f t="shared" si="60"/>
        <v>16.140609081728144</v>
      </c>
      <c r="L166" s="24">
        <f t="shared" si="60"/>
        <v>9.2881552459896284</v>
      </c>
      <c r="M166" s="24">
        <f t="shared" si="66"/>
        <v>12.714645703243363</v>
      </c>
      <c r="N166" s="24">
        <f t="shared" si="55"/>
        <v>9.8060616241739922</v>
      </c>
      <c r="O166" s="24"/>
      <c r="P166" s="54" t="s">
        <v>131</v>
      </c>
      <c r="Q166" s="24">
        <f t="shared" si="65"/>
        <v>10.000255589243821</v>
      </c>
      <c r="R166" s="24">
        <f t="shared" si="65"/>
        <v>10.426588217828026</v>
      </c>
      <c r="S166" s="24">
        <f t="shared" si="65"/>
        <v>16.289702995245364</v>
      </c>
      <c r="T166" s="24">
        <f t="shared" si="65"/>
        <v>12.99509801624059</v>
      </c>
      <c r="U166" s="24">
        <f t="shared" si="65"/>
        <v>-76.063807548175348</v>
      </c>
      <c r="V166" s="24">
        <f t="shared" si="65"/>
        <v>-15.637169435889405</v>
      </c>
      <c r="W166" s="24">
        <f t="shared" si="65"/>
        <v>5.8245370971265515</v>
      </c>
      <c r="X166" s="24">
        <f t="shared" si="65"/>
        <v>8.0656802553466349</v>
      </c>
      <c r="Y166" s="24">
        <f t="shared" si="65"/>
        <v>9.8060616241739922</v>
      </c>
      <c r="Z166" s="24"/>
      <c r="AA166" s="24"/>
      <c r="AB166" s="24"/>
      <c r="AC166" s="24"/>
      <c r="AD166" s="24"/>
      <c r="AE166" s="24"/>
      <c r="AF166" s="24"/>
      <c r="AG166" s="24"/>
      <c r="AH166" s="24"/>
    </row>
    <row r="167" spans="1:34" ht="15" x14ac:dyDescent="0.2">
      <c r="A167" s="54" t="s">
        <v>132</v>
      </c>
      <c r="B167" s="24">
        <f t="shared" si="68"/>
        <v>-3.0068486738336446</v>
      </c>
      <c r="C167" s="24">
        <f t="shared" si="60"/>
        <v>5.8657105907711866</v>
      </c>
      <c r="D167" s="24">
        <f t="shared" si="60"/>
        <v>9.3374247939865427</v>
      </c>
      <c r="E167" s="24">
        <f t="shared" si="60"/>
        <v>6.1468368731096632</v>
      </c>
      <c r="F167" s="24">
        <f t="shared" si="60"/>
        <v>14.466526404348642</v>
      </c>
      <c r="G167" s="24">
        <f t="shared" si="60"/>
        <v>5.1363124138012637</v>
      </c>
      <c r="H167" s="24">
        <f t="shared" si="60"/>
        <v>15.2877201383304</v>
      </c>
      <c r="I167" s="24">
        <f t="shared" si="60"/>
        <v>14.911593190900803</v>
      </c>
      <c r="J167" s="24">
        <f t="shared" si="60"/>
        <v>13.122616343333362</v>
      </c>
      <c r="K167" s="24">
        <f t="shared" si="60"/>
        <v>15.298491599053705</v>
      </c>
      <c r="L167" s="24">
        <f t="shared" si="60"/>
        <v>9.4188713728354543</v>
      </c>
      <c r="M167" s="24">
        <f t="shared" si="66"/>
        <v>7.2432714809891792</v>
      </c>
      <c r="N167" s="24">
        <f t="shared" si="55"/>
        <v>9.1019995769996029</v>
      </c>
      <c r="O167" s="24"/>
      <c r="P167" s="54" t="s">
        <v>132</v>
      </c>
      <c r="Q167" s="24">
        <f t="shared" si="65"/>
        <v>9.2777560549672273</v>
      </c>
      <c r="R167" s="24">
        <f t="shared" si="65"/>
        <v>8.0769389215772662</v>
      </c>
      <c r="S167" s="24">
        <f t="shared" si="65"/>
        <v>13.465057689987162</v>
      </c>
      <c r="T167" s="24">
        <f t="shared" si="65"/>
        <v>12.87384403620635</v>
      </c>
      <c r="U167" s="24">
        <f t="shared" si="65"/>
        <v>-101.255857678445</v>
      </c>
      <c r="V167" s="24">
        <f t="shared" si="65"/>
        <v>-15.168990909364993</v>
      </c>
      <c r="W167" s="24">
        <f t="shared" si="65"/>
        <v>4.7630407193438771</v>
      </c>
      <c r="X167" s="24">
        <f t="shared" si="65"/>
        <v>15.473576124098585</v>
      </c>
      <c r="Y167" s="24">
        <f t="shared" si="65"/>
        <v>9.1019995769996029</v>
      </c>
      <c r="Z167" s="24"/>
      <c r="AA167" s="24"/>
      <c r="AB167" s="24"/>
      <c r="AC167" s="24"/>
      <c r="AD167" s="24"/>
      <c r="AE167" s="24"/>
      <c r="AF167" s="24"/>
      <c r="AG167" s="24"/>
      <c r="AH167" s="24"/>
    </row>
    <row r="168" spans="1:34" x14ac:dyDescent="0.2">
      <c r="A168" s="31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31"/>
      <c r="Q168" s="25"/>
      <c r="R168" s="25"/>
      <c r="S168" s="25"/>
      <c r="T168" s="25"/>
      <c r="U168" s="25"/>
      <c r="W168" s="25"/>
      <c r="X168" s="25"/>
      <c r="Y168" s="12"/>
      <c r="Z168" s="24"/>
      <c r="AA168" s="24"/>
      <c r="AB168" s="24"/>
      <c r="AC168" s="24"/>
      <c r="AD168" s="24"/>
      <c r="AE168" s="24"/>
      <c r="AF168" s="24"/>
      <c r="AG168" s="24"/>
      <c r="AH168" s="24"/>
    </row>
    <row r="169" spans="1:34" ht="15.75" x14ac:dyDescent="0.25">
      <c r="A169" s="30" t="s">
        <v>65</v>
      </c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4"/>
      <c r="P169" s="30" t="s">
        <v>65</v>
      </c>
      <c r="Q169" s="25"/>
      <c r="R169" s="25"/>
      <c r="S169" s="25"/>
      <c r="T169" s="25"/>
      <c r="U169" s="25"/>
      <c r="W169" s="25"/>
      <c r="X169" s="25"/>
      <c r="Y169" s="12"/>
      <c r="Z169" s="24"/>
      <c r="AA169" s="24"/>
      <c r="AB169" s="24"/>
      <c r="AC169" s="24"/>
      <c r="AD169" s="24"/>
      <c r="AE169" s="24"/>
      <c r="AF169" s="24"/>
      <c r="AG169" s="24"/>
      <c r="AH169" s="24"/>
    </row>
    <row r="170" spans="1:34" x14ac:dyDescent="0.2">
      <c r="A170" s="54" t="s">
        <v>5</v>
      </c>
      <c r="B170" s="26">
        <f t="shared" ref="B170:N170" si="69">B7/$N7*100</f>
        <v>5.5553375555754831</v>
      </c>
      <c r="C170" s="26">
        <f t="shared" si="69"/>
        <v>25.519310479233688</v>
      </c>
      <c r="D170" s="26">
        <f t="shared" si="69"/>
        <v>1.5297540962551519</v>
      </c>
      <c r="E170" s="26">
        <f t="shared" si="69"/>
        <v>9.4931210531196211</v>
      </c>
      <c r="F170" s="26">
        <f t="shared" si="69"/>
        <v>3.3340586981468889</v>
      </c>
      <c r="G170" s="26">
        <f t="shared" si="69"/>
        <v>1.78373578933844</v>
      </c>
      <c r="H170" s="26">
        <f t="shared" si="69"/>
        <v>13.142830473514003</v>
      </c>
      <c r="I170" s="26">
        <f t="shared" si="69"/>
        <v>5.3941886091774371</v>
      </c>
      <c r="J170" s="26">
        <f t="shared" si="69"/>
        <v>14.991150594332428</v>
      </c>
      <c r="K170" s="26">
        <f t="shared" si="69"/>
        <v>2.5800160839539292</v>
      </c>
      <c r="L170" s="26">
        <f t="shared" si="69"/>
        <v>83.323503432647058</v>
      </c>
      <c r="M170" s="26">
        <f t="shared" si="69"/>
        <v>16.676496567352952</v>
      </c>
      <c r="N170" s="26">
        <f t="shared" si="69"/>
        <v>100</v>
      </c>
      <c r="O170" s="26"/>
      <c r="P170" s="54" t="s">
        <v>5</v>
      </c>
      <c r="Q170" s="26">
        <f>Q7/$Y7*100</f>
        <v>77.684664979792046</v>
      </c>
      <c r="R170" s="26">
        <f t="shared" ref="R170:Y170" si="70">R7/$Y7*100</f>
        <v>0.96106971799249774</v>
      </c>
      <c r="S170" s="26">
        <f t="shared" si="70"/>
        <v>22.716719692755806</v>
      </c>
      <c r="T170" s="26">
        <f t="shared" si="70"/>
        <v>13.663597997860085</v>
      </c>
      <c r="U170" s="26">
        <f t="shared" si="70"/>
        <v>-3.0757545936555837</v>
      </c>
      <c r="V170" s="26">
        <f t="shared" si="70"/>
        <v>1.3381369079812802E-4</v>
      </c>
      <c r="W170" s="26">
        <f t="shared" si="70"/>
        <v>26.456155902368572</v>
      </c>
      <c r="X170" s="26">
        <f t="shared" si="70"/>
        <v>38.406587510804222</v>
      </c>
      <c r="Y170" s="26">
        <f t="shared" si="70"/>
        <v>100</v>
      </c>
      <c r="Z170" s="24"/>
      <c r="AA170" s="24"/>
      <c r="AB170" s="24"/>
      <c r="AC170" s="24"/>
      <c r="AD170" s="24"/>
      <c r="AE170" s="24"/>
      <c r="AF170" s="24"/>
      <c r="AG170" s="24"/>
      <c r="AH170" s="24"/>
    </row>
    <row r="171" spans="1:34" x14ac:dyDescent="0.2">
      <c r="A171" s="54" t="s">
        <v>6</v>
      </c>
      <c r="B171" s="26">
        <f t="shared" ref="B171:N171" si="71">B8/$N8*100</f>
        <v>5.3035508804085065</v>
      </c>
      <c r="C171" s="26">
        <f t="shared" si="71"/>
        <v>24.763038145937351</v>
      </c>
      <c r="D171" s="26">
        <f t="shared" si="71"/>
        <v>2.850903547291554</v>
      </c>
      <c r="E171" s="26">
        <f t="shared" si="71"/>
        <v>9.9536024883332264</v>
      </c>
      <c r="F171" s="26">
        <f t="shared" si="71"/>
        <v>2.8383094770221535</v>
      </c>
      <c r="G171" s="26">
        <f t="shared" si="71"/>
        <v>1.6025881980044372</v>
      </c>
      <c r="H171" s="26">
        <f t="shared" si="71"/>
        <v>12.105263124286664</v>
      </c>
      <c r="I171" s="26">
        <f t="shared" si="71"/>
        <v>4.6278863140295163</v>
      </c>
      <c r="J171" s="26">
        <f t="shared" si="71"/>
        <v>13.578004642906782</v>
      </c>
      <c r="K171" s="26">
        <f t="shared" si="71"/>
        <v>2.23495155683446</v>
      </c>
      <c r="L171" s="26">
        <f t="shared" si="71"/>
        <v>79.858098375054652</v>
      </c>
      <c r="M171" s="26">
        <f t="shared" si="71"/>
        <v>20.141901624945351</v>
      </c>
      <c r="N171" s="26">
        <f t="shared" si="71"/>
        <v>100</v>
      </c>
      <c r="O171" s="26"/>
      <c r="P171" s="54" t="s">
        <v>6</v>
      </c>
      <c r="Q171" s="26">
        <f t="shared" ref="Q171:Y224" si="72">Q8/$Y8*100</f>
        <v>69.194620255814499</v>
      </c>
      <c r="R171" s="26">
        <f t="shared" si="72"/>
        <v>0.78215951465731748</v>
      </c>
      <c r="S171" s="26">
        <f t="shared" si="72"/>
        <v>20.439957797807867</v>
      </c>
      <c r="T171" s="26">
        <f t="shared" si="72"/>
        <v>17.635133307217554</v>
      </c>
      <c r="U171" s="26">
        <f t="shared" si="72"/>
        <v>7.9659036120439035</v>
      </c>
      <c r="V171" s="26">
        <f t="shared" si="72"/>
        <v>1.1387903063258853E-4</v>
      </c>
      <c r="W171" s="26">
        <f t="shared" si="72"/>
        <v>27.933954603730715</v>
      </c>
      <c r="X171" s="26">
        <f t="shared" si="72"/>
        <v>43.951842970302508</v>
      </c>
      <c r="Y171" s="26">
        <f t="shared" si="72"/>
        <v>100</v>
      </c>
      <c r="Z171" s="24"/>
      <c r="AA171" s="24"/>
      <c r="AB171" s="24"/>
      <c r="AC171" s="24"/>
      <c r="AD171" s="24"/>
      <c r="AE171" s="24"/>
      <c r="AF171" s="24"/>
      <c r="AG171" s="24"/>
      <c r="AH171" s="24"/>
    </row>
    <row r="172" spans="1:34" x14ac:dyDescent="0.2">
      <c r="A172" s="54" t="s">
        <v>7</v>
      </c>
      <c r="B172" s="26">
        <f t="shared" ref="B172:N172" si="73">B9/$N9*100</f>
        <v>6.8198984867036625</v>
      </c>
      <c r="C172" s="26">
        <f t="shared" si="73"/>
        <v>26.174035867063122</v>
      </c>
      <c r="D172" s="26">
        <f t="shared" si="73"/>
        <v>4.2325495386324778</v>
      </c>
      <c r="E172" s="26">
        <f t="shared" si="73"/>
        <v>10.310102200706329</v>
      </c>
      <c r="F172" s="26">
        <f t="shared" si="73"/>
        <v>2.8919570095672182</v>
      </c>
      <c r="G172" s="26">
        <f t="shared" si="73"/>
        <v>1.5885515939062858</v>
      </c>
      <c r="H172" s="26">
        <f t="shared" si="73"/>
        <v>12.664430444300523</v>
      </c>
      <c r="I172" s="26">
        <f t="shared" si="73"/>
        <v>4.7728135361791839</v>
      </c>
      <c r="J172" s="26">
        <f t="shared" si="73"/>
        <v>13.548930969557894</v>
      </c>
      <c r="K172" s="26">
        <f t="shared" si="73"/>
        <v>2.2412847777487137</v>
      </c>
      <c r="L172" s="26">
        <f t="shared" si="73"/>
        <v>85.244554424365447</v>
      </c>
      <c r="M172" s="26">
        <f t="shared" si="73"/>
        <v>14.755445575634557</v>
      </c>
      <c r="N172" s="26">
        <f t="shared" si="73"/>
        <v>100</v>
      </c>
      <c r="O172" s="26"/>
      <c r="P172" s="54" t="s">
        <v>7</v>
      </c>
      <c r="Q172" s="26">
        <f t="shared" si="72"/>
        <v>74.04557576719175</v>
      </c>
      <c r="R172" s="26">
        <f t="shared" si="72"/>
        <v>0.77212781982292567</v>
      </c>
      <c r="S172" s="26">
        <f t="shared" si="72"/>
        <v>20.338669914057196</v>
      </c>
      <c r="T172" s="26">
        <f t="shared" si="72"/>
        <v>22.103854579216321</v>
      </c>
      <c r="U172" s="26">
        <f t="shared" si="72"/>
        <v>1.8581440916246588</v>
      </c>
      <c r="V172" s="26">
        <f t="shared" si="72"/>
        <v>1.1415574254727473E-4</v>
      </c>
      <c r="W172" s="26">
        <f t="shared" si="72"/>
        <v>28.160605871770077</v>
      </c>
      <c r="X172" s="26">
        <f t="shared" si="72"/>
        <v>47.279092199425499</v>
      </c>
      <c r="Y172" s="26">
        <f t="shared" si="72"/>
        <v>100</v>
      </c>
      <c r="Z172" s="24"/>
      <c r="AA172" s="24"/>
      <c r="AB172" s="24"/>
      <c r="AC172" s="24"/>
      <c r="AD172" s="24"/>
      <c r="AE172" s="24"/>
      <c r="AF172" s="24"/>
      <c r="AG172" s="24"/>
      <c r="AH172" s="24"/>
    </row>
    <row r="173" spans="1:34" x14ac:dyDescent="0.2">
      <c r="A173" s="54" t="s">
        <v>8</v>
      </c>
      <c r="B173" s="26">
        <f t="shared" ref="B173:N173" si="74">B10/$N10*100</f>
        <v>6.7496352392313881</v>
      </c>
      <c r="C173" s="26">
        <f t="shared" si="74"/>
        <v>25.594311512010883</v>
      </c>
      <c r="D173" s="26">
        <f t="shared" si="74"/>
        <v>4.2727420870786634</v>
      </c>
      <c r="E173" s="26">
        <f t="shared" si="74"/>
        <v>9.8413424704370147</v>
      </c>
      <c r="F173" s="26">
        <f t="shared" si="74"/>
        <v>2.7617299440381453</v>
      </c>
      <c r="G173" s="26">
        <f t="shared" si="74"/>
        <v>1.5587578293244901</v>
      </c>
      <c r="H173" s="26">
        <f t="shared" si="74"/>
        <v>11.820278468660952</v>
      </c>
      <c r="I173" s="26">
        <f t="shared" si="74"/>
        <v>4.5397264586948918</v>
      </c>
      <c r="J173" s="26">
        <f t="shared" si="74"/>
        <v>14.461174339846705</v>
      </c>
      <c r="K173" s="26">
        <f t="shared" si="74"/>
        <v>2.1792275080787888</v>
      </c>
      <c r="L173" s="26">
        <f t="shared" si="74"/>
        <v>83.778925857401916</v>
      </c>
      <c r="M173" s="26">
        <f t="shared" si="74"/>
        <v>16.221074142598081</v>
      </c>
      <c r="N173" s="26">
        <f t="shared" si="74"/>
        <v>100</v>
      </c>
      <c r="O173" s="26"/>
      <c r="P173" s="54" t="s">
        <v>8</v>
      </c>
      <c r="Q173" s="26">
        <f t="shared" si="72"/>
        <v>71.830394470335506</v>
      </c>
      <c r="R173" s="26">
        <f t="shared" si="72"/>
        <v>0.83942447311418433</v>
      </c>
      <c r="S173" s="26">
        <f t="shared" si="72"/>
        <v>21.492215291427012</v>
      </c>
      <c r="T173" s="26">
        <f t="shared" si="72"/>
        <v>22.167685216097727</v>
      </c>
      <c r="U173" s="26">
        <f t="shared" si="72"/>
        <v>2.5452997249134515</v>
      </c>
      <c r="V173" s="26">
        <f t="shared" si="72"/>
        <v>1.0512716645593339E-4</v>
      </c>
      <c r="W173" s="26">
        <f t="shared" si="72"/>
        <v>27.660539999894855</v>
      </c>
      <c r="X173" s="26">
        <f t="shared" si="72"/>
        <v>46.535664302949215</v>
      </c>
      <c r="Y173" s="26">
        <f t="shared" si="72"/>
        <v>100</v>
      </c>
      <c r="Z173" s="24"/>
      <c r="AA173" s="24"/>
      <c r="AB173" s="24"/>
      <c r="AC173" s="24"/>
      <c r="AD173" s="24"/>
      <c r="AE173" s="24"/>
      <c r="AF173" s="24"/>
      <c r="AG173" s="24"/>
      <c r="AH173" s="24"/>
    </row>
    <row r="174" spans="1:34" x14ac:dyDescent="0.2">
      <c r="A174" s="54" t="s">
        <v>9</v>
      </c>
      <c r="B174" s="26">
        <f t="shared" ref="B174:N174" si="75">B11/$N11*100</f>
        <v>5.5104255650327154</v>
      </c>
      <c r="C174" s="26">
        <f t="shared" si="75"/>
        <v>26.290261161071971</v>
      </c>
      <c r="D174" s="26">
        <f t="shared" si="75"/>
        <v>1.9642315347783916</v>
      </c>
      <c r="E174" s="26">
        <f t="shared" si="75"/>
        <v>10.462750900229368</v>
      </c>
      <c r="F174" s="26">
        <f t="shared" si="75"/>
        <v>3.5612045738707256</v>
      </c>
      <c r="G174" s="26">
        <f t="shared" si="75"/>
        <v>2.1619210628602068</v>
      </c>
      <c r="H174" s="26">
        <f t="shared" si="75"/>
        <v>11.317470850856397</v>
      </c>
      <c r="I174" s="26">
        <f t="shared" si="75"/>
        <v>5.6933844059463006</v>
      </c>
      <c r="J174" s="26">
        <f t="shared" si="75"/>
        <v>14.222892224135183</v>
      </c>
      <c r="K174" s="26">
        <f t="shared" si="75"/>
        <v>2.9218773773376983</v>
      </c>
      <c r="L174" s="26">
        <f t="shared" si="75"/>
        <v>84.106419656118959</v>
      </c>
      <c r="M174" s="26">
        <f t="shared" si="75"/>
        <v>15.893580343881039</v>
      </c>
      <c r="N174" s="26">
        <f t="shared" si="75"/>
        <v>100</v>
      </c>
      <c r="O174" s="26"/>
      <c r="P174" s="54" t="s">
        <v>9</v>
      </c>
      <c r="Q174" s="26">
        <f t="shared" si="72"/>
        <v>76.931468296371776</v>
      </c>
      <c r="R174" s="26">
        <f t="shared" si="72"/>
        <v>0.9171602348700425</v>
      </c>
      <c r="S174" s="26">
        <f t="shared" si="72"/>
        <v>22.015297338646064</v>
      </c>
      <c r="T174" s="26">
        <f t="shared" si="72"/>
        <v>16.3008995613759</v>
      </c>
      <c r="U174" s="26">
        <f t="shared" si="72"/>
        <v>2.9891519381354787</v>
      </c>
      <c r="V174" s="26">
        <f t="shared" si="72"/>
        <v>1.2841527976133855E-4</v>
      </c>
      <c r="W174" s="26">
        <f t="shared" si="72"/>
        <v>29.124815675697828</v>
      </c>
      <c r="X174" s="26">
        <f t="shared" si="72"/>
        <v>48.278921460376878</v>
      </c>
      <c r="Y174" s="26">
        <f t="shared" si="72"/>
        <v>100</v>
      </c>
      <c r="Z174" s="24"/>
      <c r="AA174" s="24"/>
      <c r="AB174" s="24"/>
      <c r="AC174" s="24"/>
      <c r="AD174" s="24"/>
      <c r="AE174" s="24"/>
      <c r="AF174" s="24"/>
      <c r="AG174" s="24"/>
      <c r="AH174" s="24"/>
    </row>
    <row r="175" spans="1:34" x14ac:dyDescent="0.2">
      <c r="A175" s="54" t="s">
        <v>10</v>
      </c>
      <c r="B175" s="26">
        <f t="shared" ref="B175:N175" si="76">B12/$N12*100</f>
        <v>5.6528228727345597</v>
      </c>
      <c r="C175" s="26">
        <f t="shared" si="76"/>
        <v>25.60610935344798</v>
      </c>
      <c r="D175" s="26">
        <f t="shared" si="76"/>
        <v>3.113339389937523</v>
      </c>
      <c r="E175" s="26">
        <f t="shared" si="76"/>
        <v>11.104713724546036</v>
      </c>
      <c r="F175" s="26">
        <f t="shared" si="76"/>
        <v>3.2506958874926015</v>
      </c>
      <c r="G175" s="26">
        <f t="shared" si="76"/>
        <v>2.1106904994714117</v>
      </c>
      <c r="H175" s="26">
        <f t="shared" si="76"/>
        <v>10.584278365882671</v>
      </c>
      <c r="I175" s="26">
        <f t="shared" si="76"/>
        <v>5.2982594045014588</v>
      </c>
      <c r="J175" s="26">
        <f t="shared" si="76"/>
        <v>13.261202943636984</v>
      </c>
      <c r="K175" s="26">
        <f t="shared" si="76"/>
        <v>2.6386485229323955</v>
      </c>
      <c r="L175" s="26">
        <f t="shared" si="76"/>
        <v>82.62076096458361</v>
      </c>
      <c r="M175" s="26">
        <f t="shared" si="76"/>
        <v>17.379239035416386</v>
      </c>
      <c r="N175" s="26">
        <f t="shared" si="76"/>
        <v>100</v>
      </c>
      <c r="O175" s="26"/>
      <c r="P175" s="54" t="s">
        <v>10</v>
      </c>
      <c r="Q175" s="26">
        <f t="shared" si="72"/>
        <v>74.748391769047956</v>
      </c>
      <c r="R175" s="26">
        <f t="shared" si="72"/>
        <v>0.83431355598665524</v>
      </c>
      <c r="S175" s="26">
        <f t="shared" si="72"/>
        <v>20.35328076981089</v>
      </c>
      <c r="T175" s="26">
        <f t="shared" si="72"/>
        <v>20.45391970555611</v>
      </c>
      <c r="U175" s="26">
        <f t="shared" si="72"/>
        <v>2.7452107673941675</v>
      </c>
      <c r="V175" s="26">
        <f t="shared" si="72"/>
        <v>1.198505633408246E-4</v>
      </c>
      <c r="W175" s="26">
        <f t="shared" si="72"/>
        <v>29.533094483701657</v>
      </c>
      <c r="X175" s="26">
        <f t="shared" si="72"/>
        <v>48.668330902060788</v>
      </c>
      <c r="Y175" s="26">
        <f t="shared" si="72"/>
        <v>100</v>
      </c>
      <c r="Z175" s="24"/>
      <c r="AA175" s="24"/>
      <c r="AB175" s="24"/>
      <c r="AC175" s="24"/>
      <c r="AD175" s="24"/>
      <c r="AE175" s="24"/>
      <c r="AF175" s="24"/>
      <c r="AG175" s="24"/>
      <c r="AH175" s="24"/>
    </row>
    <row r="176" spans="1:34" x14ac:dyDescent="0.2">
      <c r="A176" s="54" t="s">
        <v>11</v>
      </c>
      <c r="B176" s="26">
        <f t="shared" ref="B176:N176" si="77">B13/$N13*100</f>
        <v>7.1803285087988789</v>
      </c>
      <c r="C176" s="26">
        <f t="shared" si="77"/>
        <v>24.77183789125101</v>
      </c>
      <c r="D176" s="26">
        <f t="shared" si="77"/>
        <v>4.4023660455904468</v>
      </c>
      <c r="E176" s="26">
        <f t="shared" si="77"/>
        <v>10.873249474797102</v>
      </c>
      <c r="F176" s="26">
        <f t="shared" si="77"/>
        <v>3.1214353174043152</v>
      </c>
      <c r="G176" s="26">
        <f t="shared" si="77"/>
        <v>1.9403970169419722</v>
      </c>
      <c r="H176" s="26">
        <f t="shared" si="77"/>
        <v>10.063722561772504</v>
      </c>
      <c r="I176" s="26">
        <f t="shared" si="77"/>
        <v>5.0630331430055655</v>
      </c>
      <c r="J176" s="26">
        <f t="shared" si="77"/>
        <v>13.023134729507627</v>
      </c>
      <c r="K176" s="26">
        <f t="shared" si="77"/>
        <v>2.5346983765800033</v>
      </c>
      <c r="L176" s="26">
        <f t="shared" si="77"/>
        <v>82.974203065649462</v>
      </c>
      <c r="M176" s="26">
        <f t="shared" si="77"/>
        <v>17.025796934350545</v>
      </c>
      <c r="N176" s="26">
        <f t="shared" si="77"/>
        <v>100</v>
      </c>
      <c r="O176" s="26"/>
      <c r="P176" s="54" t="s">
        <v>11</v>
      </c>
      <c r="Q176" s="26">
        <f t="shared" si="72"/>
        <v>71.950168055324411</v>
      </c>
      <c r="R176" s="26">
        <f t="shared" si="72"/>
        <v>0.8351200881823877</v>
      </c>
      <c r="S176" s="26">
        <f t="shared" si="72"/>
        <v>19.89139542216467</v>
      </c>
      <c r="T176" s="26">
        <f t="shared" si="72"/>
        <v>22.898257460545558</v>
      </c>
      <c r="U176" s="26">
        <f t="shared" si="72"/>
        <v>-9.0289312364807042E-2</v>
      </c>
      <c r="V176" s="26">
        <f t="shared" si="72"/>
        <v>1.1917924595793367E-4</v>
      </c>
      <c r="W176" s="26">
        <f t="shared" si="72"/>
        <v>30.027540475917252</v>
      </c>
      <c r="X176" s="26">
        <f t="shared" si="72"/>
        <v>45.512311369015443</v>
      </c>
      <c r="Y176" s="26">
        <f t="shared" si="72"/>
        <v>100</v>
      </c>
      <c r="Z176" s="24"/>
      <c r="AA176" s="24"/>
      <c r="AB176" s="24"/>
      <c r="AC176" s="24"/>
      <c r="AD176" s="24"/>
      <c r="AE176" s="24"/>
      <c r="AF176" s="24"/>
      <c r="AG176" s="24"/>
      <c r="AH176" s="24"/>
    </row>
    <row r="177" spans="1:34" x14ac:dyDescent="0.2">
      <c r="A177" s="54" t="s">
        <v>12</v>
      </c>
      <c r="B177" s="26">
        <f t="shared" ref="B177:N177" si="78">B14/$N14*100</f>
        <v>6.3657861624673098</v>
      </c>
      <c r="C177" s="26">
        <f t="shared" si="78"/>
        <v>25.346098135188612</v>
      </c>
      <c r="D177" s="26">
        <f t="shared" si="78"/>
        <v>4.6844007646000341</v>
      </c>
      <c r="E177" s="26">
        <f t="shared" si="78"/>
        <v>10.413995882733795</v>
      </c>
      <c r="F177" s="26">
        <f t="shared" si="78"/>
        <v>2.9564269986661196</v>
      </c>
      <c r="G177" s="26">
        <f t="shared" si="78"/>
        <v>1.8136991540338405</v>
      </c>
      <c r="H177" s="26">
        <f t="shared" si="78"/>
        <v>9.466931121811653</v>
      </c>
      <c r="I177" s="26">
        <f t="shared" si="78"/>
        <v>4.7532605822477549</v>
      </c>
      <c r="J177" s="26">
        <f t="shared" si="78"/>
        <v>14.887430808699364</v>
      </c>
      <c r="K177" s="26">
        <f t="shared" si="78"/>
        <v>2.4145266522267601</v>
      </c>
      <c r="L177" s="26">
        <f t="shared" si="78"/>
        <v>83.102556262675236</v>
      </c>
      <c r="M177" s="26">
        <f t="shared" si="78"/>
        <v>16.897443737324767</v>
      </c>
      <c r="N177" s="26">
        <f t="shared" si="78"/>
        <v>100</v>
      </c>
      <c r="O177" s="26"/>
      <c r="P177" s="54" t="s">
        <v>12</v>
      </c>
      <c r="Q177" s="26">
        <f t="shared" si="72"/>
        <v>72.450683421464333</v>
      </c>
      <c r="R177" s="26">
        <f t="shared" si="72"/>
        <v>0.85861337603877297</v>
      </c>
      <c r="S177" s="26">
        <f t="shared" si="72"/>
        <v>22.421243652517926</v>
      </c>
      <c r="T177" s="26">
        <f t="shared" si="72"/>
        <v>23.898246854107683</v>
      </c>
      <c r="U177" s="26">
        <f t="shared" si="72"/>
        <v>-2.585628398308363</v>
      </c>
      <c r="V177" s="26">
        <f t="shared" si="72"/>
        <v>1.1608467537877261E-4</v>
      </c>
      <c r="W177" s="26">
        <f t="shared" si="72"/>
        <v>27.393777620653847</v>
      </c>
      <c r="X177" s="26">
        <f t="shared" si="72"/>
        <v>44.437052611149568</v>
      </c>
      <c r="Y177" s="26">
        <f t="shared" si="72"/>
        <v>100</v>
      </c>
      <c r="Z177" s="24"/>
      <c r="AA177" s="24"/>
      <c r="AB177" s="24"/>
      <c r="AC177" s="24"/>
      <c r="AD177" s="24"/>
      <c r="AE177" s="24"/>
      <c r="AF177" s="24"/>
      <c r="AG177" s="24"/>
      <c r="AH177" s="24"/>
    </row>
    <row r="178" spans="1:34" x14ac:dyDescent="0.2">
      <c r="A178" s="54" t="s">
        <v>13</v>
      </c>
      <c r="B178" s="26">
        <f t="shared" ref="B178:N178" si="79">B15/$N15*100</f>
        <v>4.8440707853639067</v>
      </c>
      <c r="C178" s="26">
        <f t="shared" si="79"/>
        <v>25.428134532710896</v>
      </c>
      <c r="D178" s="26">
        <f t="shared" si="79"/>
        <v>2.6082851045165927</v>
      </c>
      <c r="E178" s="26">
        <f t="shared" si="79"/>
        <v>11.872283891850419</v>
      </c>
      <c r="F178" s="26">
        <f t="shared" si="79"/>
        <v>3.6427212249691747</v>
      </c>
      <c r="G178" s="26">
        <f t="shared" si="79"/>
        <v>2.304640458226721</v>
      </c>
      <c r="H178" s="26">
        <f t="shared" si="79"/>
        <v>9.2633730272220127</v>
      </c>
      <c r="I178" s="26">
        <f t="shared" si="79"/>
        <v>5.5736291179962478</v>
      </c>
      <c r="J178" s="26">
        <f t="shared" si="79"/>
        <v>15.124787446201516</v>
      </c>
      <c r="K178" s="26">
        <f t="shared" si="79"/>
        <v>2.9805427541990612</v>
      </c>
      <c r="L178" s="26">
        <f t="shared" si="79"/>
        <v>83.642468343256553</v>
      </c>
      <c r="M178" s="26">
        <f t="shared" si="79"/>
        <v>16.357531656743451</v>
      </c>
      <c r="N178" s="26">
        <f t="shared" si="79"/>
        <v>100</v>
      </c>
      <c r="O178" s="26"/>
      <c r="P178" s="54" t="s">
        <v>13</v>
      </c>
      <c r="Q178" s="26">
        <f t="shared" si="72"/>
        <v>73.348205329511856</v>
      </c>
      <c r="R178" s="26">
        <f t="shared" si="72"/>
        <v>0.99946249710312807</v>
      </c>
      <c r="S178" s="26">
        <f t="shared" si="72"/>
        <v>22.7619662328948</v>
      </c>
      <c r="T178" s="26">
        <f t="shared" si="72"/>
        <v>20.47919868849641</v>
      </c>
      <c r="U178" s="26">
        <f t="shared" si="72"/>
        <v>2.8110474809634831</v>
      </c>
      <c r="V178" s="26">
        <f t="shared" si="72"/>
        <v>1.361912685786766E-4</v>
      </c>
      <c r="W178" s="26">
        <f t="shared" si="72"/>
        <v>26.043262658070692</v>
      </c>
      <c r="X178" s="26">
        <f t="shared" si="72"/>
        <v>46.443279078308947</v>
      </c>
      <c r="Y178" s="26">
        <f t="shared" si="72"/>
        <v>100</v>
      </c>
      <c r="Z178" s="24"/>
      <c r="AA178" s="24"/>
      <c r="AB178" s="24"/>
      <c r="AC178" s="24"/>
      <c r="AD178" s="24"/>
      <c r="AE178" s="24"/>
      <c r="AF178" s="24"/>
      <c r="AG178" s="24"/>
      <c r="AH178" s="24"/>
    </row>
    <row r="179" spans="1:34" x14ac:dyDescent="0.2">
      <c r="A179" s="54" t="s">
        <v>14</v>
      </c>
      <c r="B179" s="26">
        <f t="shared" ref="B179:N179" si="80">B16/$N16*100</f>
        <v>4.7689882115796678</v>
      </c>
      <c r="C179" s="26">
        <f t="shared" si="80"/>
        <v>24.794789198509644</v>
      </c>
      <c r="D179" s="26">
        <f t="shared" si="80"/>
        <v>3.6749113619779457</v>
      </c>
      <c r="E179" s="26">
        <f t="shared" si="80"/>
        <v>12.598023669100003</v>
      </c>
      <c r="F179" s="26">
        <f t="shared" si="80"/>
        <v>3.4672635310669655</v>
      </c>
      <c r="G179" s="26">
        <f t="shared" si="80"/>
        <v>2.1708612741473252</v>
      </c>
      <c r="H179" s="26">
        <f t="shared" si="80"/>
        <v>8.8444962728949914</v>
      </c>
      <c r="I179" s="26">
        <f t="shared" si="80"/>
        <v>5.3297361129387353</v>
      </c>
      <c r="J179" s="26">
        <f t="shared" si="80"/>
        <v>14.60721157821043</v>
      </c>
      <c r="K179" s="26">
        <f t="shared" si="80"/>
        <v>2.7457688636243276</v>
      </c>
      <c r="L179" s="26">
        <f t="shared" si="80"/>
        <v>83.002050074050075</v>
      </c>
      <c r="M179" s="26">
        <f t="shared" si="80"/>
        <v>16.997949925949925</v>
      </c>
      <c r="N179" s="26">
        <f t="shared" si="80"/>
        <v>100</v>
      </c>
      <c r="O179" s="26"/>
      <c r="P179" s="54" t="s">
        <v>14</v>
      </c>
      <c r="Q179" s="26">
        <f t="shared" si="72"/>
        <v>70.593026856990932</v>
      </c>
      <c r="R179" s="26">
        <f t="shared" si="72"/>
        <v>0.94959603440875651</v>
      </c>
      <c r="S179" s="26">
        <f t="shared" si="72"/>
        <v>21.725506121671852</v>
      </c>
      <c r="T179" s="26">
        <f t="shared" si="72"/>
        <v>22.953429545050032</v>
      </c>
      <c r="U179" s="26">
        <f t="shared" si="72"/>
        <v>3.5148846149832229</v>
      </c>
      <c r="V179" s="26">
        <f t="shared" si="72"/>
        <v>1.3160984333774771E-4</v>
      </c>
      <c r="W179" s="26">
        <f t="shared" si="72"/>
        <v>26.689824061280561</v>
      </c>
      <c r="X179" s="26">
        <f t="shared" si="72"/>
        <v>46.426398844228721</v>
      </c>
      <c r="Y179" s="26">
        <f t="shared" si="72"/>
        <v>100</v>
      </c>
      <c r="Z179" s="24"/>
      <c r="AA179" s="24"/>
      <c r="AB179" s="24"/>
      <c r="AC179" s="24"/>
      <c r="AD179" s="24"/>
      <c r="AE179" s="24"/>
      <c r="AF179" s="24"/>
      <c r="AG179" s="24"/>
      <c r="AH179" s="24"/>
    </row>
    <row r="180" spans="1:34" x14ac:dyDescent="0.2">
      <c r="A180" s="54" t="s">
        <v>15</v>
      </c>
      <c r="B180" s="26">
        <f t="shared" ref="B180:N180" si="81">B17/$N17*100</f>
        <v>6.251290752411724</v>
      </c>
      <c r="C180" s="26">
        <f t="shared" si="81"/>
        <v>23.76992415633169</v>
      </c>
      <c r="D180" s="26">
        <f t="shared" si="81"/>
        <v>4.4956642353447354</v>
      </c>
      <c r="E180" s="26">
        <f t="shared" si="81"/>
        <v>12.449603233586537</v>
      </c>
      <c r="F180" s="26">
        <f t="shared" si="81"/>
        <v>3.4142530744952304</v>
      </c>
      <c r="G180" s="26">
        <f t="shared" si="81"/>
        <v>2.070261019605474</v>
      </c>
      <c r="H180" s="26">
        <f t="shared" si="81"/>
        <v>8.5388125609820982</v>
      </c>
      <c r="I180" s="26">
        <f t="shared" si="81"/>
        <v>5.190921526448145</v>
      </c>
      <c r="J180" s="26">
        <f t="shared" si="81"/>
        <v>14.512612038678515</v>
      </c>
      <c r="K180" s="26">
        <f t="shared" si="81"/>
        <v>2.6379793952327448</v>
      </c>
      <c r="L180" s="26">
        <f t="shared" si="81"/>
        <v>83.331321993116873</v>
      </c>
      <c r="M180" s="26">
        <f t="shared" si="81"/>
        <v>16.668678006883137</v>
      </c>
      <c r="N180" s="26">
        <f t="shared" si="81"/>
        <v>100</v>
      </c>
      <c r="O180" s="26"/>
      <c r="P180" s="54" t="s">
        <v>15</v>
      </c>
      <c r="Q180" s="26">
        <f t="shared" si="72"/>
        <v>72.019335272584456</v>
      </c>
      <c r="R180" s="26">
        <f t="shared" si="72"/>
        <v>0.93994634817770173</v>
      </c>
      <c r="S180" s="26">
        <f t="shared" si="72"/>
        <v>21.489085448745566</v>
      </c>
      <c r="T180" s="26">
        <f t="shared" si="72"/>
        <v>25.133355354971521</v>
      </c>
      <c r="U180" s="26">
        <f t="shared" si="72"/>
        <v>-0.44493065333157139</v>
      </c>
      <c r="V180" s="26">
        <f t="shared" si="72"/>
        <v>1.3560526262190804E-4</v>
      </c>
      <c r="W180" s="26">
        <f t="shared" si="72"/>
        <v>27.91043995641644</v>
      </c>
      <c r="X180" s="26">
        <f t="shared" si="72"/>
        <v>47.047367332826752</v>
      </c>
      <c r="Y180" s="26">
        <f t="shared" si="72"/>
        <v>100</v>
      </c>
      <c r="Z180" s="24"/>
      <c r="AA180" s="24"/>
      <c r="AB180" s="24"/>
      <c r="AC180" s="24"/>
      <c r="AD180" s="24"/>
      <c r="AE180" s="24"/>
      <c r="AF180" s="24"/>
      <c r="AG180" s="24"/>
      <c r="AH180" s="24"/>
    </row>
    <row r="181" spans="1:34" x14ac:dyDescent="0.2">
      <c r="A181" s="54" t="s">
        <v>16</v>
      </c>
      <c r="B181" s="26">
        <f t="shared" ref="B181:N181" si="82">B18/$N18*100</f>
        <v>5.981733787659552</v>
      </c>
      <c r="C181" s="26">
        <f t="shared" si="82"/>
        <v>23.701129773410276</v>
      </c>
      <c r="D181" s="26">
        <f t="shared" si="82"/>
        <v>4.6146390999357498</v>
      </c>
      <c r="E181" s="26">
        <f t="shared" si="82"/>
        <v>12.202324744742393</v>
      </c>
      <c r="F181" s="26">
        <f t="shared" si="82"/>
        <v>3.2602923041162017</v>
      </c>
      <c r="G181" s="26">
        <f t="shared" si="82"/>
        <v>2.0049307566347716</v>
      </c>
      <c r="H181" s="26">
        <f t="shared" si="82"/>
        <v>8.1982630475554306</v>
      </c>
      <c r="I181" s="26">
        <f t="shared" si="82"/>
        <v>5.050887439396945</v>
      </c>
      <c r="J181" s="26">
        <f t="shared" si="82"/>
        <v>16.190700241865358</v>
      </c>
      <c r="K181" s="26">
        <f t="shared" si="82"/>
        <v>2.4560382402256007</v>
      </c>
      <c r="L181" s="26">
        <f t="shared" si="82"/>
        <v>83.660939435542275</v>
      </c>
      <c r="M181" s="26">
        <f t="shared" si="82"/>
        <v>16.339060564457725</v>
      </c>
      <c r="N181" s="26">
        <f t="shared" si="82"/>
        <v>100</v>
      </c>
      <c r="O181" s="26"/>
      <c r="P181" s="54" t="s">
        <v>16</v>
      </c>
      <c r="Q181" s="26">
        <f t="shared" si="72"/>
        <v>71.740774968827765</v>
      </c>
      <c r="R181" s="26">
        <f t="shared" si="72"/>
        <v>0.88861592263256173</v>
      </c>
      <c r="S181" s="26">
        <f t="shared" si="72"/>
        <v>23.861856157601942</v>
      </c>
      <c r="T181" s="26">
        <f t="shared" si="72"/>
        <v>25.208086793348368</v>
      </c>
      <c r="U181" s="26">
        <f t="shared" si="72"/>
        <v>-0.22264339168253322</v>
      </c>
      <c r="V181" s="26">
        <f t="shared" si="72"/>
        <v>1.3377322863640772E-4</v>
      </c>
      <c r="W181" s="26">
        <f t="shared" si="72"/>
        <v>24.516785982023976</v>
      </c>
      <c r="X181" s="26">
        <f t="shared" si="72"/>
        <v>45.993610205980701</v>
      </c>
      <c r="Y181" s="26">
        <f t="shared" si="72"/>
        <v>100</v>
      </c>
      <c r="Z181" s="24"/>
      <c r="AA181" s="24"/>
      <c r="AB181" s="24"/>
      <c r="AC181" s="24"/>
      <c r="AD181" s="24"/>
      <c r="AE181" s="24"/>
      <c r="AF181" s="24"/>
      <c r="AG181" s="24"/>
      <c r="AH181" s="24"/>
    </row>
    <row r="182" spans="1:34" x14ac:dyDescent="0.2">
      <c r="A182" s="54" t="s">
        <v>17</v>
      </c>
      <c r="B182" s="26">
        <f t="shared" ref="B182:N182" si="83">B19/$N19*100</f>
        <v>5.3409274405329699</v>
      </c>
      <c r="C182" s="26">
        <f t="shared" si="83"/>
        <v>24.412483054071725</v>
      </c>
      <c r="D182" s="26">
        <f t="shared" si="83"/>
        <v>2.6245982008679296</v>
      </c>
      <c r="E182" s="26">
        <f t="shared" si="83"/>
        <v>12.266238046099811</v>
      </c>
      <c r="F182" s="26">
        <f t="shared" si="83"/>
        <v>3.8475610904687838</v>
      </c>
      <c r="G182" s="26">
        <f t="shared" si="83"/>
        <v>2.4650745739257482</v>
      </c>
      <c r="H182" s="26">
        <f t="shared" si="83"/>
        <v>8.2443385765307813</v>
      </c>
      <c r="I182" s="26">
        <f t="shared" si="83"/>
        <v>5.9352682671934316</v>
      </c>
      <c r="J182" s="26">
        <f t="shared" si="83"/>
        <v>15.494760732874823</v>
      </c>
      <c r="K182" s="26">
        <f t="shared" si="83"/>
        <v>2.822200908431074</v>
      </c>
      <c r="L182" s="26">
        <f t="shared" si="83"/>
        <v>83.453450890997075</v>
      </c>
      <c r="M182" s="26">
        <f t="shared" si="83"/>
        <v>16.546549109002928</v>
      </c>
      <c r="N182" s="26">
        <f t="shared" si="83"/>
        <v>100</v>
      </c>
      <c r="O182" s="24"/>
      <c r="P182" s="54" t="s">
        <v>17</v>
      </c>
      <c r="Q182" s="26">
        <f t="shared" si="72"/>
        <v>74.084959023559492</v>
      </c>
      <c r="R182" s="26">
        <f t="shared" si="72"/>
        <v>0.97729725207356333</v>
      </c>
      <c r="S182" s="26">
        <f t="shared" si="72"/>
        <v>22.377315643704662</v>
      </c>
      <c r="T182" s="26">
        <f t="shared" si="72"/>
        <v>20.932692904732399</v>
      </c>
      <c r="U182" s="26">
        <f t="shared" si="72"/>
        <v>2.6795892519543747</v>
      </c>
      <c r="V182" s="26">
        <f t="shared" si="72"/>
        <v>1.5738066843393964E-4</v>
      </c>
      <c r="W182" s="26">
        <f t="shared" si="72"/>
        <v>28.525552901743968</v>
      </c>
      <c r="X182" s="26">
        <f t="shared" si="72"/>
        <v>49.577564358436874</v>
      </c>
      <c r="Y182" s="26">
        <f t="shared" si="72"/>
        <v>100</v>
      </c>
      <c r="Z182" s="24"/>
      <c r="AA182" s="24"/>
      <c r="AB182" s="24"/>
      <c r="AC182" s="24"/>
      <c r="AD182" s="24"/>
      <c r="AE182" s="24"/>
      <c r="AF182" s="24"/>
      <c r="AG182" s="24"/>
      <c r="AH182" s="24"/>
    </row>
    <row r="183" spans="1:34" x14ac:dyDescent="0.2">
      <c r="A183" s="54" t="s">
        <v>18</v>
      </c>
      <c r="B183" s="26">
        <f>B20/$N20*100</f>
        <v>5.6402793075777522</v>
      </c>
      <c r="C183" s="26">
        <f t="shared" ref="C183:N183" si="84">C20/$N20*100</f>
        <v>24.377851331644795</v>
      </c>
      <c r="D183" s="26">
        <f t="shared" si="84"/>
        <v>3.6892449798165403</v>
      </c>
      <c r="E183" s="26">
        <f t="shared" si="84"/>
        <v>12.590831745526998</v>
      </c>
      <c r="F183" s="26">
        <f t="shared" si="84"/>
        <v>3.5953189230684455</v>
      </c>
      <c r="G183" s="26">
        <f t="shared" si="84"/>
        <v>2.3624898231687919</v>
      </c>
      <c r="H183" s="26">
        <f t="shared" si="84"/>
        <v>7.7663515847265208</v>
      </c>
      <c r="I183" s="26">
        <f t="shared" si="84"/>
        <v>5.5418779939847882</v>
      </c>
      <c r="J183" s="26">
        <f t="shared" si="84"/>
        <v>14.990656026272731</v>
      </c>
      <c r="K183" s="26">
        <f t="shared" si="84"/>
        <v>2.6826644454429558</v>
      </c>
      <c r="L183" s="26">
        <f t="shared" si="84"/>
        <v>83.237566161230333</v>
      </c>
      <c r="M183" s="26">
        <f t="shared" si="84"/>
        <v>16.76243383876967</v>
      </c>
      <c r="N183" s="26">
        <f t="shared" si="84"/>
        <v>100</v>
      </c>
      <c r="O183" s="24"/>
      <c r="P183" s="54" t="s">
        <v>18</v>
      </c>
      <c r="Q183" s="26">
        <f t="shared" si="72"/>
        <v>71.368509576713862</v>
      </c>
      <c r="R183" s="26">
        <f t="shared" si="72"/>
        <v>0.92160050510575431</v>
      </c>
      <c r="S183" s="26">
        <f t="shared" si="72"/>
        <v>21.846595975396255</v>
      </c>
      <c r="T183" s="26">
        <f t="shared" si="72"/>
        <v>24.086680759494612</v>
      </c>
      <c r="U183" s="26">
        <f t="shared" si="72"/>
        <v>4.4454374615315819</v>
      </c>
      <c r="V183" s="26">
        <f t="shared" si="72"/>
        <v>1.4616020386979645E-4</v>
      </c>
      <c r="W183" s="26">
        <f t="shared" si="72"/>
        <v>28.095034038633194</v>
      </c>
      <c r="X183" s="26">
        <f t="shared" si="72"/>
        <v>50.764004477079105</v>
      </c>
      <c r="Y183" s="26">
        <f t="shared" si="72"/>
        <v>100</v>
      </c>
      <c r="Z183" s="24"/>
      <c r="AA183" s="24"/>
      <c r="AB183" s="24"/>
      <c r="AC183" s="24"/>
      <c r="AD183" s="24"/>
      <c r="AE183" s="24"/>
      <c r="AF183" s="24"/>
      <c r="AG183" s="24"/>
      <c r="AH183" s="24"/>
    </row>
    <row r="184" spans="1:34" x14ac:dyDescent="0.2">
      <c r="A184" s="54" t="s">
        <v>19</v>
      </c>
      <c r="B184" s="26">
        <f t="shared" ref="B184:N208" si="85">B21/$N21*100</f>
        <v>7.5163752248242126</v>
      </c>
      <c r="C184" s="26">
        <f t="shared" si="85"/>
        <v>23.43886101736387</v>
      </c>
      <c r="D184" s="26">
        <f t="shared" si="85"/>
        <v>4.3474508176190731</v>
      </c>
      <c r="E184" s="26">
        <f t="shared" si="85"/>
        <v>12.88653067428962</v>
      </c>
      <c r="F184" s="26">
        <f t="shared" si="85"/>
        <v>3.5397732056121489</v>
      </c>
      <c r="G184" s="26">
        <f t="shared" si="85"/>
        <v>2.2576682308021829</v>
      </c>
      <c r="H184" s="26">
        <f t="shared" si="85"/>
        <v>7.6305607801257214</v>
      </c>
      <c r="I184" s="26">
        <f t="shared" si="85"/>
        <v>5.5156049963621543</v>
      </c>
      <c r="J184" s="26">
        <f t="shared" si="85"/>
        <v>14.393127705981035</v>
      </c>
      <c r="K184" s="26">
        <f t="shared" si="85"/>
        <v>2.6563123943694036</v>
      </c>
      <c r="L184" s="26">
        <f t="shared" si="85"/>
        <v>84.182265047349404</v>
      </c>
      <c r="M184" s="26">
        <f t="shared" si="85"/>
        <v>15.817734952650596</v>
      </c>
      <c r="N184" s="26">
        <f t="shared" si="85"/>
        <v>100</v>
      </c>
      <c r="O184" s="24"/>
      <c r="P184" s="54" t="s">
        <v>19</v>
      </c>
      <c r="Q184" s="26">
        <f t="shared" si="72"/>
        <v>72.150445578615802</v>
      </c>
      <c r="R184" s="26">
        <f t="shared" si="72"/>
        <v>0.91280881652613599</v>
      </c>
      <c r="S184" s="26">
        <f t="shared" si="72"/>
        <v>21.118073261469288</v>
      </c>
      <c r="T184" s="26">
        <f t="shared" si="72"/>
        <v>24.233580695650868</v>
      </c>
      <c r="U184" s="26">
        <f t="shared" si="72"/>
        <v>2.1870428953476795</v>
      </c>
      <c r="V184" s="26">
        <f t="shared" si="72"/>
        <v>1.407540044002869E-4</v>
      </c>
      <c r="W184" s="26">
        <f t="shared" si="72"/>
        <v>28.037216442750072</v>
      </c>
      <c r="X184" s="26">
        <f t="shared" si="72"/>
        <v>48.639308444364246</v>
      </c>
      <c r="Y184" s="26">
        <f t="shared" si="72"/>
        <v>100</v>
      </c>
      <c r="Z184" s="24"/>
      <c r="AA184" s="24"/>
      <c r="AB184" s="24"/>
      <c r="AC184" s="24"/>
      <c r="AD184" s="24"/>
      <c r="AE184" s="24"/>
      <c r="AF184" s="24"/>
      <c r="AG184" s="24"/>
      <c r="AH184" s="24"/>
    </row>
    <row r="185" spans="1:34" x14ac:dyDescent="0.2">
      <c r="A185" s="54" t="s">
        <v>20</v>
      </c>
      <c r="B185" s="26">
        <f t="shared" si="85"/>
        <v>6.7862101890298341</v>
      </c>
      <c r="C185" s="26">
        <f t="shared" si="85"/>
        <v>22.964821738873535</v>
      </c>
      <c r="D185" s="26">
        <f t="shared" si="85"/>
        <v>4.6015317225350394</v>
      </c>
      <c r="E185" s="26">
        <f t="shared" si="85"/>
        <v>12.771785703235558</v>
      </c>
      <c r="F185" s="26">
        <f t="shared" si="85"/>
        <v>3.4814481918117002</v>
      </c>
      <c r="G185" s="26">
        <f t="shared" si="85"/>
        <v>2.247937681360753</v>
      </c>
      <c r="H185" s="26">
        <f t="shared" si="85"/>
        <v>8.1201393519602227</v>
      </c>
      <c r="I185" s="26">
        <f t="shared" si="85"/>
        <v>5.534204157409774</v>
      </c>
      <c r="J185" s="26">
        <f t="shared" si="85"/>
        <v>15.285180323138006</v>
      </c>
      <c r="K185" s="26">
        <f t="shared" si="85"/>
        <v>2.6030565851571312</v>
      </c>
      <c r="L185" s="26">
        <f t="shared" si="85"/>
        <v>84.396315644511503</v>
      </c>
      <c r="M185" s="26">
        <f t="shared" si="85"/>
        <v>15.603684355488495</v>
      </c>
      <c r="N185" s="26">
        <f t="shared" si="85"/>
        <v>100</v>
      </c>
      <c r="O185" s="24"/>
      <c r="P185" s="54" t="s">
        <v>20</v>
      </c>
      <c r="Q185" s="26">
        <f t="shared" si="72"/>
        <v>71.21347505288314</v>
      </c>
      <c r="R185" s="26">
        <f t="shared" si="72"/>
        <v>0.89117234681601221</v>
      </c>
      <c r="S185" s="26">
        <f t="shared" si="72"/>
        <v>22.656995915079733</v>
      </c>
      <c r="T185" s="26">
        <f t="shared" si="72"/>
        <v>24.302300223300925</v>
      </c>
      <c r="U185" s="26">
        <f t="shared" si="72"/>
        <v>0.62212798876247366</v>
      </c>
      <c r="V185" s="26">
        <f t="shared" si="72"/>
        <v>1.2440170321234787E-4</v>
      </c>
      <c r="W185" s="26">
        <f t="shared" si="72"/>
        <v>25.14807594505395</v>
      </c>
      <c r="X185" s="26">
        <f t="shared" si="72"/>
        <v>44.834271873599455</v>
      </c>
      <c r="Y185" s="26">
        <f t="shared" si="72"/>
        <v>100</v>
      </c>
      <c r="AB185" s="24"/>
      <c r="AC185" s="24"/>
      <c r="AD185" s="24"/>
      <c r="AE185" s="24"/>
    </row>
    <row r="186" spans="1:34" x14ac:dyDescent="0.2">
      <c r="A186" s="54" t="s">
        <v>21</v>
      </c>
      <c r="B186" s="26">
        <f t="shared" si="85"/>
        <v>5.6387893089743457</v>
      </c>
      <c r="C186" s="26">
        <f t="shared" si="85"/>
        <v>20.848380361122956</v>
      </c>
      <c r="D186" s="26">
        <f t="shared" si="85"/>
        <v>2.4645609480541482</v>
      </c>
      <c r="E186" s="26">
        <f t="shared" si="85"/>
        <v>13.821894780372936</v>
      </c>
      <c r="F186" s="26">
        <f t="shared" si="85"/>
        <v>4.602267585834932</v>
      </c>
      <c r="G186" s="26">
        <f t="shared" si="85"/>
        <v>2.8836159509244239</v>
      </c>
      <c r="H186" s="26">
        <f t="shared" si="85"/>
        <v>9.5826294280503497</v>
      </c>
      <c r="I186" s="26">
        <f t="shared" si="85"/>
        <v>7.0599405679505791</v>
      </c>
      <c r="J186" s="26">
        <f t="shared" si="85"/>
        <v>14.985171675947509</v>
      </c>
      <c r="K186" s="26">
        <f t="shared" si="85"/>
        <v>3.3114725249069408</v>
      </c>
      <c r="L186" s="26">
        <f t="shared" si="85"/>
        <v>85.198723132139136</v>
      </c>
      <c r="M186" s="26">
        <f t="shared" si="85"/>
        <v>14.801276867860855</v>
      </c>
      <c r="N186" s="26">
        <f t="shared" si="85"/>
        <v>100</v>
      </c>
      <c r="O186" s="24"/>
      <c r="P186" s="54" t="s">
        <v>21</v>
      </c>
      <c r="Q186" s="26">
        <f t="shared" si="72"/>
        <v>73.368510173242441</v>
      </c>
      <c r="R186" s="26">
        <f t="shared" si="72"/>
        <v>0.99548495338611631</v>
      </c>
      <c r="S186" s="26">
        <f t="shared" si="72"/>
        <v>22.328473287392118</v>
      </c>
      <c r="T186" s="26">
        <f t="shared" si="72"/>
        <v>17.498726898346767</v>
      </c>
      <c r="U186" s="26">
        <f t="shared" si="72"/>
        <v>3.1539651501721666</v>
      </c>
      <c r="V186" s="26">
        <f t="shared" si="72"/>
        <v>1.2393307850363974E-4</v>
      </c>
      <c r="W186" s="26">
        <f t="shared" si="72"/>
        <v>24.854032579734945</v>
      </c>
      <c r="X186" s="26">
        <f t="shared" si="72"/>
        <v>42.199316975353071</v>
      </c>
      <c r="Y186" s="26">
        <f t="shared" si="72"/>
        <v>100</v>
      </c>
      <c r="AB186" s="24"/>
      <c r="AC186" s="24"/>
      <c r="AD186" s="24"/>
      <c r="AE186" s="24"/>
    </row>
    <row r="187" spans="1:34" x14ac:dyDescent="0.2">
      <c r="A187" s="54" t="s">
        <v>22</v>
      </c>
      <c r="B187" s="26">
        <f t="shared" si="85"/>
        <v>5.8001204889028584</v>
      </c>
      <c r="C187" s="26">
        <f t="shared" si="85"/>
        <v>20.594571709975451</v>
      </c>
      <c r="D187" s="26">
        <f t="shared" si="85"/>
        <v>3.3298585436056274</v>
      </c>
      <c r="E187" s="26">
        <f t="shared" si="85"/>
        <v>14.21558768052123</v>
      </c>
      <c r="F187" s="26">
        <f t="shared" si="85"/>
        <v>4.349721819148952</v>
      </c>
      <c r="G187" s="26">
        <f t="shared" si="85"/>
        <v>2.7418499280162343</v>
      </c>
      <c r="H187" s="26">
        <f t="shared" si="85"/>
        <v>9.3209584609172289</v>
      </c>
      <c r="I187" s="26">
        <f t="shared" si="85"/>
        <v>6.4550479377156149</v>
      </c>
      <c r="J187" s="26">
        <f t="shared" si="85"/>
        <v>14.411586445477056</v>
      </c>
      <c r="K187" s="26">
        <f t="shared" si="85"/>
        <v>3.0973320617482201</v>
      </c>
      <c r="L187" s="26">
        <f t="shared" si="85"/>
        <v>84.316635076028462</v>
      </c>
      <c r="M187" s="26">
        <f t="shared" si="85"/>
        <v>15.683364923971538</v>
      </c>
      <c r="N187" s="26">
        <f t="shared" si="85"/>
        <v>100</v>
      </c>
      <c r="O187" s="24"/>
      <c r="P187" s="54" t="s">
        <v>22</v>
      </c>
      <c r="Q187" s="26">
        <f t="shared" si="72"/>
        <v>73.62022779953918</v>
      </c>
      <c r="R187" s="26">
        <f t="shared" si="72"/>
        <v>0.89931948326954503</v>
      </c>
      <c r="S187" s="26">
        <f t="shared" si="72"/>
        <v>21.688247605008979</v>
      </c>
      <c r="T187" s="26">
        <f t="shared" si="72"/>
        <v>18.651540775706902</v>
      </c>
      <c r="U187" s="26">
        <f t="shared" si="72"/>
        <v>-3.5412531131174485</v>
      </c>
      <c r="V187" s="26">
        <f t="shared" si="72"/>
        <v>1.0216479219154151E-4</v>
      </c>
      <c r="W187" s="26">
        <f t="shared" si="72"/>
        <v>25.896909572933403</v>
      </c>
      <c r="X187" s="26">
        <f t="shared" si="72"/>
        <v>37.215094288132725</v>
      </c>
      <c r="Y187" s="26">
        <f t="shared" si="72"/>
        <v>100</v>
      </c>
      <c r="AB187" s="24"/>
      <c r="AC187" s="24"/>
      <c r="AD187" s="24"/>
      <c r="AE187" s="24"/>
    </row>
    <row r="188" spans="1:34" x14ac:dyDescent="0.2">
      <c r="A188" s="54" t="s">
        <v>23</v>
      </c>
      <c r="B188" s="26">
        <f t="shared" si="85"/>
        <v>6.7294486229604891</v>
      </c>
      <c r="C188" s="26">
        <f t="shared" si="85"/>
        <v>21.50931733346297</v>
      </c>
      <c r="D188" s="26">
        <f t="shared" si="85"/>
        <v>3.4604371675810861</v>
      </c>
      <c r="E188" s="26">
        <f t="shared" si="85"/>
        <v>13.999887844508905</v>
      </c>
      <c r="F188" s="26">
        <f t="shared" si="85"/>
        <v>4.1433344859750543</v>
      </c>
      <c r="G188" s="26">
        <f t="shared" si="85"/>
        <v>2.5474967222028484</v>
      </c>
      <c r="H188" s="26">
        <f t="shared" si="85"/>
        <v>9.1938148087235572</v>
      </c>
      <c r="I188" s="26">
        <f t="shared" si="85"/>
        <v>6.1145623108543381</v>
      </c>
      <c r="J188" s="26">
        <f t="shared" si="85"/>
        <v>13.604807145448799</v>
      </c>
      <c r="K188" s="26">
        <f t="shared" si="85"/>
        <v>2.9513496900378868</v>
      </c>
      <c r="L188" s="26">
        <f t="shared" si="85"/>
        <v>84.25445613175593</v>
      </c>
      <c r="M188" s="26">
        <f t="shared" si="85"/>
        <v>15.745543868244081</v>
      </c>
      <c r="N188" s="26">
        <f t="shared" si="85"/>
        <v>100</v>
      </c>
      <c r="O188" s="24"/>
      <c r="P188" s="54" t="s">
        <v>23</v>
      </c>
      <c r="Q188" s="26">
        <f t="shared" si="72"/>
        <v>71.386647255017238</v>
      </c>
      <c r="R188" s="26">
        <f t="shared" si="72"/>
        <v>0.85256972924996688</v>
      </c>
      <c r="S188" s="26">
        <f t="shared" si="72"/>
        <v>20.470814420330147</v>
      </c>
      <c r="T188" s="26">
        <f t="shared" si="72"/>
        <v>18.790347839799797</v>
      </c>
      <c r="U188" s="26">
        <f t="shared" si="72"/>
        <v>-0.4999088032672595</v>
      </c>
      <c r="V188" s="26">
        <f t="shared" si="72"/>
        <v>9.1051521807071855E-5</v>
      </c>
      <c r="W188" s="26">
        <f t="shared" si="72"/>
        <v>25.632571047112872</v>
      </c>
      <c r="X188" s="26">
        <f t="shared" si="72"/>
        <v>36.633132539764574</v>
      </c>
      <c r="Y188" s="26">
        <f t="shared" si="72"/>
        <v>100</v>
      </c>
      <c r="AB188" s="24"/>
      <c r="AC188" s="24"/>
      <c r="AD188" s="24"/>
      <c r="AE188" s="24"/>
    </row>
    <row r="189" spans="1:34" x14ac:dyDescent="0.2">
      <c r="A189" s="54" t="s">
        <v>24</v>
      </c>
      <c r="B189" s="26">
        <f t="shared" si="85"/>
        <v>5.7582974534465761</v>
      </c>
      <c r="C189" s="26">
        <f t="shared" si="85"/>
        <v>22.231800385906421</v>
      </c>
      <c r="D189" s="26">
        <f t="shared" si="85"/>
        <v>3.5133880997605171</v>
      </c>
      <c r="E189" s="26">
        <f t="shared" si="85"/>
        <v>13.532101394920385</v>
      </c>
      <c r="F189" s="26">
        <f t="shared" si="85"/>
        <v>3.9456993268041742</v>
      </c>
      <c r="G189" s="26">
        <f t="shared" si="85"/>
        <v>2.442969863536498</v>
      </c>
      <c r="H189" s="26">
        <f t="shared" si="85"/>
        <v>8.9270746230127518</v>
      </c>
      <c r="I189" s="26">
        <f t="shared" si="85"/>
        <v>5.9439958768080956</v>
      </c>
      <c r="J189" s="26">
        <f t="shared" si="85"/>
        <v>14.513841630513152</v>
      </c>
      <c r="K189" s="26">
        <f t="shared" si="85"/>
        <v>2.7079079375279917</v>
      </c>
      <c r="L189" s="26">
        <f t="shared" si="85"/>
        <v>83.517076592236563</v>
      </c>
      <c r="M189" s="26">
        <f t="shared" si="85"/>
        <v>16.48292340776344</v>
      </c>
      <c r="N189" s="26">
        <f t="shared" si="85"/>
        <v>100</v>
      </c>
      <c r="O189" s="24"/>
      <c r="P189" s="54" t="s">
        <v>24</v>
      </c>
      <c r="Q189" s="26">
        <f t="shared" si="72"/>
        <v>69.911919553241447</v>
      </c>
      <c r="R189" s="26">
        <f t="shared" si="72"/>
        <v>0.73170003552067464</v>
      </c>
      <c r="S189" s="26">
        <f t="shared" si="72"/>
        <v>21.313381449520119</v>
      </c>
      <c r="T189" s="26">
        <f t="shared" si="72"/>
        <v>19.275396034585981</v>
      </c>
      <c r="U189" s="26">
        <f t="shared" si="72"/>
        <v>0.89616236383860659</v>
      </c>
      <c r="V189" s="26">
        <f t="shared" si="72"/>
        <v>8.4365912780891855E-5</v>
      </c>
      <c r="W189" s="26">
        <f t="shared" si="72"/>
        <v>24.980404351035347</v>
      </c>
      <c r="X189" s="26">
        <f t="shared" si="72"/>
        <v>37.109048153654953</v>
      </c>
      <c r="Y189" s="26">
        <f t="shared" si="72"/>
        <v>100</v>
      </c>
      <c r="AB189" s="24"/>
      <c r="AC189" s="24"/>
      <c r="AD189" s="24"/>
      <c r="AE189" s="24"/>
    </row>
    <row r="190" spans="1:34" x14ac:dyDescent="0.2">
      <c r="A190" s="54" t="s">
        <v>25</v>
      </c>
      <c r="B190" s="26">
        <f t="shared" si="85"/>
        <v>5.4925922618189409</v>
      </c>
      <c r="C190" s="26">
        <f t="shared" si="85"/>
        <v>22.521408915347291</v>
      </c>
      <c r="D190" s="26">
        <f t="shared" si="85"/>
        <v>1.9588560538472632</v>
      </c>
      <c r="E190" s="26">
        <f t="shared" si="85"/>
        <v>13.394707550649866</v>
      </c>
      <c r="F190" s="26">
        <f t="shared" si="85"/>
        <v>4.3643443666744952</v>
      </c>
      <c r="G190" s="26">
        <f t="shared" si="85"/>
        <v>2.9530493404593199</v>
      </c>
      <c r="H190" s="26">
        <f t="shared" si="85"/>
        <v>9.4564996154895198</v>
      </c>
      <c r="I190" s="26">
        <f t="shared" si="85"/>
        <v>6.782646899488876</v>
      </c>
      <c r="J190" s="26">
        <f t="shared" si="85"/>
        <v>15.201912994682193</v>
      </c>
      <c r="K190" s="26">
        <f t="shared" si="85"/>
        <v>3.0158875911925511</v>
      </c>
      <c r="L190" s="26">
        <f t="shared" si="85"/>
        <v>85.141905589650349</v>
      </c>
      <c r="M190" s="26">
        <f t="shared" si="85"/>
        <v>14.858094410349656</v>
      </c>
      <c r="N190" s="26">
        <f t="shared" si="85"/>
        <v>100</v>
      </c>
      <c r="O190" s="24"/>
      <c r="P190" s="54" t="s">
        <v>25</v>
      </c>
      <c r="Q190" s="26">
        <f t="shared" si="72"/>
        <v>73.150958139616293</v>
      </c>
      <c r="R190" s="26">
        <f t="shared" si="72"/>
        <v>0.94495390043276528</v>
      </c>
      <c r="S190" s="26">
        <f t="shared" si="72"/>
        <v>22.767605213031736</v>
      </c>
      <c r="T190" s="26">
        <f t="shared" si="72"/>
        <v>15.687501923219802</v>
      </c>
      <c r="U190" s="26">
        <f t="shared" si="72"/>
        <v>0.69529730889239749</v>
      </c>
      <c r="V190" s="26">
        <f t="shared" si="72"/>
        <v>1.0201773359167076E-4</v>
      </c>
      <c r="W190" s="26">
        <f t="shared" si="72"/>
        <v>27.341903881830692</v>
      </c>
      <c r="X190" s="26">
        <f t="shared" si="72"/>
        <v>40.588322384757284</v>
      </c>
      <c r="Y190" s="26">
        <f t="shared" si="72"/>
        <v>100</v>
      </c>
      <c r="AB190" s="24"/>
      <c r="AC190" s="24"/>
      <c r="AD190" s="24"/>
      <c r="AE190" s="24"/>
    </row>
    <row r="191" spans="1:34" x14ac:dyDescent="0.2">
      <c r="A191" s="54" t="s">
        <v>26</v>
      </c>
      <c r="B191" s="26">
        <f t="shared" si="85"/>
        <v>5.2414062248742246</v>
      </c>
      <c r="C191" s="26">
        <f t="shared" si="85"/>
        <v>22.54771423068842</v>
      </c>
      <c r="D191" s="26">
        <f t="shared" si="85"/>
        <v>2.9370867719229801</v>
      </c>
      <c r="E191" s="26">
        <f t="shared" si="85"/>
        <v>13.987818887708844</v>
      </c>
      <c r="F191" s="26">
        <f t="shared" si="85"/>
        <v>4.0257390236195638</v>
      </c>
      <c r="G191" s="26">
        <f t="shared" si="85"/>
        <v>2.8008194934074582</v>
      </c>
      <c r="H191" s="26">
        <f t="shared" si="85"/>
        <v>8.9970306486773861</v>
      </c>
      <c r="I191" s="26">
        <f t="shared" si="85"/>
        <v>6.213116375326643</v>
      </c>
      <c r="J191" s="26">
        <f t="shared" si="85"/>
        <v>14.606937801142674</v>
      </c>
      <c r="K191" s="26">
        <f t="shared" si="85"/>
        <v>2.7796096050368471</v>
      </c>
      <c r="L191" s="26">
        <f t="shared" si="85"/>
        <v>84.137279062405028</v>
      </c>
      <c r="M191" s="26">
        <f t="shared" si="85"/>
        <v>15.86272093759497</v>
      </c>
      <c r="N191" s="26">
        <f t="shared" si="85"/>
        <v>100</v>
      </c>
      <c r="P191" s="54" t="s">
        <v>26</v>
      </c>
      <c r="Q191" s="26">
        <f t="shared" si="72"/>
        <v>73.044844277478248</v>
      </c>
      <c r="R191" s="26">
        <f t="shared" si="72"/>
        <v>0.8825187534598784</v>
      </c>
      <c r="S191" s="26">
        <f t="shared" si="72"/>
        <v>21.405131080889138</v>
      </c>
      <c r="T191" s="26">
        <f t="shared" si="72"/>
        <v>17.744452117129125</v>
      </c>
      <c r="U191" s="26">
        <f t="shared" si="72"/>
        <v>-1.4157109377519264</v>
      </c>
      <c r="V191" s="26">
        <f t="shared" si="72"/>
        <v>9.5475117554426252E-5</v>
      </c>
      <c r="W191" s="26">
        <f t="shared" si="72"/>
        <v>31.08752666801497</v>
      </c>
      <c r="X191" s="26">
        <f t="shared" si="72"/>
        <v>42.748857434336998</v>
      </c>
      <c r="Y191" s="26">
        <f t="shared" si="72"/>
        <v>100</v>
      </c>
      <c r="AB191" s="24"/>
      <c r="AC191" s="24"/>
      <c r="AD191" s="24"/>
      <c r="AE191" s="24"/>
    </row>
    <row r="192" spans="1:34" x14ac:dyDescent="0.2">
      <c r="A192" s="54" t="s">
        <v>27</v>
      </c>
      <c r="B192" s="26">
        <f t="shared" si="85"/>
        <v>6.8658674587614055</v>
      </c>
      <c r="C192" s="26">
        <f t="shared" si="85"/>
        <v>22.282795906334705</v>
      </c>
      <c r="D192" s="26">
        <f t="shared" si="85"/>
        <v>3.2922917543151429</v>
      </c>
      <c r="E192" s="26">
        <f t="shared" si="85"/>
        <v>14.000064539583301</v>
      </c>
      <c r="F192" s="26">
        <f t="shared" si="85"/>
        <v>3.8387655382773209</v>
      </c>
      <c r="G192" s="26">
        <f t="shared" si="85"/>
        <v>2.584080894050278</v>
      </c>
      <c r="H192" s="26">
        <f t="shared" si="85"/>
        <v>8.9098894252723717</v>
      </c>
      <c r="I192" s="26">
        <f t="shared" si="85"/>
        <v>5.8781062538729545</v>
      </c>
      <c r="J192" s="26">
        <f t="shared" si="85"/>
        <v>13.762702454734669</v>
      </c>
      <c r="K192" s="26">
        <f t="shared" si="85"/>
        <v>2.6352142435477366</v>
      </c>
      <c r="L192" s="26">
        <f t="shared" si="85"/>
        <v>84.049778468749849</v>
      </c>
      <c r="M192" s="26">
        <f t="shared" si="85"/>
        <v>15.950221531250161</v>
      </c>
      <c r="N192" s="26">
        <f t="shared" si="85"/>
        <v>100</v>
      </c>
      <c r="P192" s="54" t="s">
        <v>27</v>
      </c>
      <c r="Q192" s="26">
        <f t="shared" si="72"/>
        <v>72.383213721244218</v>
      </c>
      <c r="R192" s="26">
        <f t="shared" si="72"/>
        <v>0.8776307860416277</v>
      </c>
      <c r="S192" s="26">
        <f t="shared" si="72"/>
        <v>20.117225322677005</v>
      </c>
      <c r="T192" s="26">
        <f t="shared" si="72"/>
        <v>18.096035323629675</v>
      </c>
      <c r="U192" s="26">
        <f t="shared" si="72"/>
        <v>0.69417139480285772</v>
      </c>
      <c r="V192" s="26">
        <f t="shared" si="72"/>
        <v>9.1574423822404405E-5</v>
      </c>
      <c r="W192" s="26">
        <f t="shared" si="72"/>
        <v>32.18880494834729</v>
      </c>
      <c r="X192" s="26">
        <f t="shared" si="72"/>
        <v>44.357173071166514</v>
      </c>
      <c r="Y192" s="26">
        <f t="shared" si="72"/>
        <v>100</v>
      </c>
      <c r="AB192" s="24"/>
      <c r="AC192" s="24"/>
      <c r="AD192" s="24"/>
      <c r="AE192" s="24"/>
    </row>
    <row r="193" spans="1:31" x14ac:dyDescent="0.2">
      <c r="A193" s="54" t="s">
        <v>28</v>
      </c>
      <c r="B193" s="26">
        <f t="shared" si="85"/>
        <v>6.6598968785899091</v>
      </c>
      <c r="C193" s="26">
        <f t="shared" si="85"/>
        <v>21.838132931689294</v>
      </c>
      <c r="D193" s="26">
        <f t="shared" si="85"/>
        <v>3.6943109367583693</v>
      </c>
      <c r="E193" s="26">
        <f t="shared" si="85"/>
        <v>13.621263095936659</v>
      </c>
      <c r="F193" s="26">
        <f t="shared" si="85"/>
        <v>3.7213557464808931</v>
      </c>
      <c r="G193" s="26">
        <f t="shared" si="85"/>
        <v>2.4771216031063856</v>
      </c>
      <c r="H193" s="26">
        <f t="shared" si="85"/>
        <v>8.4990680551117173</v>
      </c>
      <c r="I193" s="26">
        <f t="shared" si="85"/>
        <v>5.6945771407729513</v>
      </c>
      <c r="J193" s="26">
        <f t="shared" si="85"/>
        <v>14.400258787477952</v>
      </c>
      <c r="K193" s="26">
        <f t="shared" si="85"/>
        <v>2.5535493170598293</v>
      </c>
      <c r="L193" s="26">
        <f t="shared" si="85"/>
        <v>83.159534492983965</v>
      </c>
      <c r="M193" s="26">
        <f t="shared" si="85"/>
        <v>16.840465507016038</v>
      </c>
      <c r="N193" s="26">
        <f t="shared" si="85"/>
        <v>100</v>
      </c>
      <c r="P193" s="54" t="s">
        <v>28</v>
      </c>
      <c r="Q193" s="26">
        <f t="shared" si="72"/>
        <v>70.62926865818207</v>
      </c>
      <c r="R193" s="26">
        <f t="shared" si="72"/>
        <v>0.91846023448574043</v>
      </c>
      <c r="S193" s="26">
        <f t="shared" si="72"/>
        <v>21.108046318497049</v>
      </c>
      <c r="T193" s="26">
        <f t="shared" si="72"/>
        <v>18.309152924613674</v>
      </c>
      <c r="U193" s="26">
        <f t="shared" si="72"/>
        <v>-0.75739193435443308</v>
      </c>
      <c r="V193" s="26">
        <f t="shared" si="72"/>
        <v>8.8315578009978433E-5</v>
      </c>
      <c r="W193" s="26">
        <f t="shared" si="72"/>
        <v>32.628818824391807</v>
      </c>
      <c r="X193" s="26">
        <f t="shared" si="72"/>
        <v>42.836443341393924</v>
      </c>
      <c r="Y193" s="26">
        <f t="shared" si="72"/>
        <v>100</v>
      </c>
      <c r="AB193" s="24"/>
      <c r="AC193" s="24"/>
      <c r="AD193" s="24"/>
      <c r="AE193" s="24"/>
    </row>
    <row r="194" spans="1:31" x14ac:dyDescent="0.2">
      <c r="A194" s="54" t="s">
        <v>29</v>
      </c>
      <c r="B194" s="26">
        <f t="shared" si="85"/>
        <v>5.7628560638653301</v>
      </c>
      <c r="C194" s="26">
        <f t="shared" si="85"/>
        <v>24.523612917780209</v>
      </c>
      <c r="D194" s="26">
        <f t="shared" si="85"/>
        <v>1.7747353550644713</v>
      </c>
      <c r="E194" s="26">
        <f t="shared" si="85"/>
        <v>13.991384906791223</v>
      </c>
      <c r="F194" s="26">
        <f t="shared" si="85"/>
        <v>4.1720919721840684</v>
      </c>
      <c r="G194" s="26">
        <f t="shared" si="85"/>
        <v>2.8723456542587393</v>
      </c>
      <c r="H194" s="26">
        <f t="shared" si="85"/>
        <v>8.4881156445190502</v>
      </c>
      <c r="I194" s="26">
        <f t="shared" si="85"/>
        <v>6.6959387664648986</v>
      </c>
      <c r="J194" s="26">
        <f t="shared" si="85"/>
        <v>14.735511216275448</v>
      </c>
      <c r="K194" s="26">
        <f t="shared" si="85"/>
        <v>2.9831271060668563</v>
      </c>
      <c r="L194" s="26">
        <f t="shared" si="85"/>
        <v>85.99971960327025</v>
      </c>
      <c r="M194" s="26">
        <f t="shared" si="85"/>
        <v>14.000280396729748</v>
      </c>
      <c r="N194" s="26">
        <f t="shared" si="85"/>
        <v>100</v>
      </c>
      <c r="P194" s="54" t="s">
        <v>29</v>
      </c>
      <c r="Q194" s="26">
        <f t="shared" si="72"/>
        <v>73.292326198124798</v>
      </c>
      <c r="R194" s="26">
        <f t="shared" si="72"/>
        <v>0.97324092252369065</v>
      </c>
      <c r="S194" s="26">
        <f t="shared" si="72"/>
        <v>21.230172453820227</v>
      </c>
      <c r="T194" s="26">
        <f t="shared" si="72"/>
        <v>14.678925535965043</v>
      </c>
      <c r="U194" s="26">
        <f t="shared" si="72"/>
        <v>3.1579407641407973</v>
      </c>
      <c r="V194" s="26">
        <f t="shared" si="72"/>
        <v>1.0181164633690674E-4</v>
      </c>
      <c r="W194" s="26">
        <f t="shared" si="72"/>
        <v>32.200220004518329</v>
      </c>
      <c r="X194" s="26">
        <f t="shared" si="72"/>
        <v>45.532927690739214</v>
      </c>
      <c r="Y194" s="26">
        <f t="shared" si="72"/>
        <v>100</v>
      </c>
      <c r="AB194" s="24"/>
      <c r="AC194" s="24"/>
      <c r="AD194" s="24"/>
      <c r="AE194" s="24"/>
    </row>
    <row r="195" spans="1:31" x14ac:dyDescent="0.2">
      <c r="A195" s="54" t="s">
        <v>30</v>
      </c>
      <c r="B195" s="26">
        <f t="shared" si="85"/>
        <v>6.0699873184828901</v>
      </c>
      <c r="C195" s="26">
        <f t="shared" si="85"/>
        <v>23.206845713945473</v>
      </c>
      <c r="D195" s="26">
        <f t="shared" si="85"/>
        <v>3.2963444123586703</v>
      </c>
      <c r="E195" s="26">
        <f t="shared" si="85"/>
        <v>14.300902505011676</v>
      </c>
      <c r="F195" s="26">
        <f t="shared" si="85"/>
        <v>4.0173245011904006</v>
      </c>
      <c r="G195" s="26">
        <f t="shared" si="85"/>
        <v>2.7424103166971232</v>
      </c>
      <c r="H195" s="26">
        <f t="shared" si="85"/>
        <v>7.979885013584628</v>
      </c>
      <c r="I195" s="26">
        <f t="shared" si="85"/>
        <v>6.1996320840877486</v>
      </c>
      <c r="J195" s="26">
        <f t="shared" si="85"/>
        <v>14.532529468038824</v>
      </c>
      <c r="K195" s="26">
        <f t="shared" si="85"/>
        <v>2.7642641580878915</v>
      </c>
      <c r="L195" s="26">
        <f t="shared" si="85"/>
        <v>85.11012549148532</v>
      </c>
      <c r="M195" s="26">
        <f t="shared" si="85"/>
        <v>14.889874508514669</v>
      </c>
      <c r="N195" s="26">
        <f t="shared" si="85"/>
        <v>100</v>
      </c>
      <c r="P195" s="54" t="s">
        <v>30</v>
      </c>
      <c r="Q195" s="26">
        <f t="shared" si="72"/>
        <v>73.975239734615954</v>
      </c>
      <c r="R195" s="26">
        <f t="shared" si="72"/>
        <v>0.93572302024702902</v>
      </c>
      <c r="S195" s="26">
        <f t="shared" si="72"/>
        <v>21.169076769469068</v>
      </c>
      <c r="T195" s="26">
        <f t="shared" si="72"/>
        <v>16.66140952667191</v>
      </c>
      <c r="U195" s="26">
        <f t="shared" si="72"/>
        <v>-1.6352558945952895</v>
      </c>
      <c r="V195" s="26">
        <f t="shared" si="72"/>
        <v>9.7553342459568007E-5</v>
      </c>
      <c r="W195" s="26">
        <f t="shared" si="72"/>
        <v>31.699059645724265</v>
      </c>
      <c r="X195" s="26">
        <f t="shared" si="72"/>
        <v>42.805350355475404</v>
      </c>
      <c r="Y195" s="26">
        <f t="shared" si="72"/>
        <v>100</v>
      </c>
      <c r="AB195" s="24"/>
      <c r="AC195" s="24"/>
      <c r="AD195" s="24"/>
      <c r="AE195" s="24"/>
    </row>
    <row r="196" spans="1:31" x14ac:dyDescent="0.2">
      <c r="A196" s="54" t="s">
        <v>31</v>
      </c>
      <c r="B196" s="26">
        <f t="shared" si="85"/>
        <v>7.1744225239563058</v>
      </c>
      <c r="C196" s="26">
        <f t="shared" si="85"/>
        <v>22.456250234962578</v>
      </c>
      <c r="D196" s="26">
        <f t="shared" si="85"/>
        <v>3.8353494309554592</v>
      </c>
      <c r="E196" s="26">
        <f t="shared" si="85"/>
        <v>14.202874823848319</v>
      </c>
      <c r="F196" s="26">
        <f t="shared" si="85"/>
        <v>4.0759013447804557</v>
      </c>
      <c r="G196" s="26">
        <f t="shared" si="85"/>
        <v>2.5958509985727489</v>
      </c>
      <c r="H196" s="26">
        <f t="shared" si="85"/>
        <v>7.9460263301698904</v>
      </c>
      <c r="I196" s="26">
        <f t="shared" si="85"/>
        <v>5.9070448729229073</v>
      </c>
      <c r="J196" s="26">
        <f t="shared" si="85"/>
        <v>13.636055078822181</v>
      </c>
      <c r="K196" s="26">
        <f t="shared" si="85"/>
        <v>2.6514360331322147</v>
      </c>
      <c r="L196" s="26">
        <f t="shared" si="85"/>
        <v>84.481211672123052</v>
      </c>
      <c r="M196" s="26">
        <f t="shared" si="85"/>
        <v>15.518788327876946</v>
      </c>
      <c r="N196" s="26">
        <f t="shared" si="85"/>
        <v>100</v>
      </c>
      <c r="P196" s="54" t="s">
        <v>31</v>
      </c>
      <c r="Q196" s="26">
        <f t="shared" si="72"/>
        <v>72.233714855981361</v>
      </c>
      <c r="R196" s="26">
        <f t="shared" si="72"/>
        <v>0.94041431990498769</v>
      </c>
      <c r="S196" s="26">
        <f t="shared" ref="R196:Y211" si="86">S33/$Y33*100</f>
        <v>20.126889751484171</v>
      </c>
      <c r="T196" s="26">
        <f t="shared" si="86"/>
        <v>17.569550523115534</v>
      </c>
      <c r="U196" s="26">
        <f t="shared" si="86"/>
        <v>0.14547494277442122</v>
      </c>
      <c r="V196" s="26">
        <f t="shared" si="86"/>
        <v>9.657383181190939E-5</v>
      </c>
      <c r="W196" s="26">
        <f t="shared" si="86"/>
        <v>32.163739311336194</v>
      </c>
      <c r="X196" s="26">
        <f t="shared" si="86"/>
        <v>43.179880278428477</v>
      </c>
      <c r="Y196" s="26">
        <f t="shared" si="86"/>
        <v>100</v>
      </c>
      <c r="AB196" s="24"/>
      <c r="AC196" s="24"/>
      <c r="AD196" s="24"/>
      <c r="AE196" s="24"/>
    </row>
    <row r="197" spans="1:31" x14ac:dyDescent="0.2">
      <c r="A197" s="54" t="s">
        <v>32</v>
      </c>
      <c r="B197" s="26">
        <f t="shared" si="85"/>
        <v>6.3049473716769446</v>
      </c>
      <c r="C197" s="26">
        <f t="shared" si="85"/>
        <v>22.952363626796071</v>
      </c>
      <c r="D197" s="26">
        <f t="shared" si="85"/>
        <v>4.3507142262811049</v>
      </c>
      <c r="E197" s="26">
        <f t="shared" si="85"/>
        <v>13.743976261454685</v>
      </c>
      <c r="F197" s="26">
        <f t="shared" si="85"/>
        <v>3.9737051107267081</v>
      </c>
      <c r="G197" s="26">
        <f t="shared" si="85"/>
        <v>2.4967655319619473</v>
      </c>
      <c r="H197" s="26">
        <f t="shared" si="85"/>
        <v>7.7312363886419515</v>
      </c>
      <c r="I197" s="26">
        <f t="shared" si="85"/>
        <v>5.6551398657601402</v>
      </c>
      <c r="J197" s="26">
        <f t="shared" si="85"/>
        <v>14.409852850939586</v>
      </c>
      <c r="K197" s="26">
        <f t="shared" si="85"/>
        <v>2.5597046584659875</v>
      </c>
      <c r="L197" s="26">
        <f t="shared" si="85"/>
        <v>84.178405892705115</v>
      </c>
      <c r="M197" s="26">
        <f t="shared" si="85"/>
        <v>15.821594107294883</v>
      </c>
      <c r="N197" s="26">
        <f t="shared" si="85"/>
        <v>100</v>
      </c>
      <c r="P197" s="54" t="s">
        <v>32</v>
      </c>
      <c r="Q197" s="26">
        <f t="shared" si="72"/>
        <v>69.837893770071929</v>
      </c>
      <c r="R197" s="26">
        <f t="shared" si="86"/>
        <v>0.98005234411207698</v>
      </c>
      <c r="S197" s="26">
        <f t="shared" si="86"/>
        <v>21.262371314044806</v>
      </c>
      <c r="T197" s="26">
        <f t="shared" si="86"/>
        <v>19.919422771883955</v>
      </c>
      <c r="U197" s="26">
        <f t="shared" si="86"/>
        <v>1.7506279921692902</v>
      </c>
      <c r="V197" s="26">
        <f t="shared" si="86"/>
        <v>9.5462141421184918E-5</v>
      </c>
      <c r="W197" s="26">
        <f t="shared" si="86"/>
        <v>30.925626232958532</v>
      </c>
      <c r="X197" s="26">
        <f t="shared" si="86"/>
        <v>44.676089887381991</v>
      </c>
      <c r="Y197" s="26">
        <f t="shared" si="86"/>
        <v>100</v>
      </c>
      <c r="AB197" s="24"/>
      <c r="AC197" s="24"/>
      <c r="AD197" s="24"/>
      <c r="AE197" s="24"/>
    </row>
    <row r="198" spans="1:31" x14ac:dyDescent="0.2">
      <c r="A198" s="54" t="s">
        <v>33</v>
      </c>
      <c r="B198" s="26">
        <f t="shared" si="85"/>
        <v>4.8133601989218686</v>
      </c>
      <c r="C198" s="26">
        <f t="shared" si="85"/>
        <v>24.039791487644553</v>
      </c>
      <c r="D198" s="26">
        <f t="shared" si="85"/>
        <v>2.4025796784951412</v>
      </c>
      <c r="E198" s="26">
        <f t="shared" si="85"/>
        <v>13.624630730377971</v>
      </c>
      <c r="F198" s="26">
        <f t="shared" si="85"/>
        <v>4.5675407744946499</v>
      </c>
      <c r="G198" s="26">
        <f t="shared" si="85"/>
        <v>2.9800785146060589</v>
      </c>
      <c r="H198" s="26">
        <f t="shared" si="85"/>
        <v>8.4323872436821663</v>
      </c>
      <c r="I198" s="26">
        <f t="shared" si="85"/>
        <v>6.5838209003407382</v>
      </c>
      <c r="J198" s="26">
        <f t="shared" si="85"/>
        <v>15.700498484878647</v>
      </c>
      <c r="K198" s="26">
        <f t="shared" si="85"/>
        <v>2.9763279528233886</v>
      </c>
      <c r="L198" s="26">
        <f t="shared" si="85"/>
        <v>86.12101596626519</v>
      </c>
      <c r="M198" s="26">
        <f t="shared" si="85"/>
        <v>13.87898403373481</v>
      </c>
      <c r="N198" s="26">
        <f t="shared" si="85"/>
        <v>100</v>
      </c>
      <c r="P198" s="54" t="s">
        <v>33</v>
      </c>
      <c r="Q198" s="26">
        <f t="shared" si="72"/>
        <v>74.455451719510691</v>
      </c>
      <c r="R198" s="26">
        <f t="shared" si="86"/>
        <v>1.2370679192218001</v>
      </c>
      <c r="S198" s="26">
        <f t="shared" si="86"/>
        <v>23.649316766801974</v>
      </c>
      <c r="T198" s="26">
        <f t="shared" si="86"/>
        <v>18.342328169116197</v>
      </c>
      <c r="U198" s="26">
        <f t="shared" si="86"/>
        <v>-0.57725219446699949</v>
      </c>
      <c r="V198" s="26">
        <f t="shared" si="86"/>
        <v>1.1637297310018708E-4</v>
      </c>
      <c r="W198" s="26">
        <f t="shared" si="86"/>
        <v>32.318631134097785</v>
      </c>
      <c r="X198" s="26">
        <f t="shared" si="86"/>
        <v>49.425659887254533</v>
      </c>
      <c r="Y198" s="26">
        <f t="shared" si="86"/>
        <v>100</v>
      </c>
      <c r="AB198" s="24"/>
      <c r="AC198" s="24"/>
      <c r="AD198" s="24"/>
      <c r="AE198" s="24"/>
    </row>
    <row r="199" spans="1:31" x14ac:dyDescent="0.2">
      <c r="A199" s="54" t="s">
        <v>34</v>
      </c>
      <c r="B199" s="26">
        <f t="shared" si="85"/>
        <v>5.035394643971566</v>
      </c>
      <c r="C199" s="26">
        <f t="shared" si="85"/>
        <v>23.062202080359544</v>
      </c>
      <c r="D199" s="26">
        <f t="shared" si="85"/>
        <v>3.7578093602085327</v>
      </c>
      <c r="E199" s="26">
        <f t="shared" si="85"/>
        <v>13.838716583406466</v>
      </c>
      <c r="F199" s="26">
        <f t="shared" si="85"/>
        <v>4.2424089421480131</v>
      </c>
      <c r="G199" s="26">
        <f t="shared" si="85"/>
        <v>2.7427075914288999</v>
      </c>
      <c r="H199" s="26">
        <f t="shared" si="85"/>
        <v>8.2868954972471904</v>
      </c>
      <c r="I199" s="26">
        <f t="shared" si="85"/>
        <v>6.0559287351709772</v>
      </c>
      <c r="J199" s="26">
        <f t="shared" si="85"/>
        <v>14.615391484881691</v>
      </c>
      <c r="K199" s="26">
        <f t="shared" si="85"/>
        <v>2.6205814372294847</v>
      </c>
      <c r="L199" s="26">
        <f t="shared" si="85"/>
        <v>84.258036356052386</v>
      </c>
      <c r="M199" s="26">
        <f t="shared" si="85"/>
        <v>15.741963643947606</v>
      </c>
      <c r="N199" s="26">
        <f t="shared" si="85"/>
        <v>100</v>
      </c>
      <c r="P199" s="54" t="s">
        <v>34</v>
      </c>
      <c r="Q199" s="26">
        <f t="shared" si="72"/>
        <v>72.609694447417354</v>
      </c>
      <c r="R199" s="26">
        <f t="shared" si="86"/>
        <v>1.1107602782013604</v>
      </c>
      <c r="S199" s="26">
        <f t="shared" si="86"/>
        <v>21.964190504652738</v>
      </c>
      <c r="T199" s="26">
        <f t="shared" si="86"/>
        <v>20.920874775533051</v>
      </c>
      <c r="U199" s="26">
        <f t="shared" si="86"/>
        <v>-3.4188685563332961</v>
      </c>
      <c r="V199" s="26">
        <f t="shared" si="86"/>
        <v>1.0413509525103061E-4</v>
      </c>
      <c r="W199" s="26">
        <f t="shared" si="86"/>
        <v>35.067223491626883</v>
      </c>
      <c r="X199" s="26">
        <f t="shared" si="86"/>
        <v>48.253979076193353</v>
      </c>
      <c r="Y199" s="26">
        <f t="shared" si="86"/>
        <v>100</v>
      </c>
      <c r="AB199" s="24"/>
      <c r="AC199" s="24"/>
      <c r="AD199" s="24"/>
      <c r="AE199" s="24"/>
    </row>
    <row r="200" spans="1:31" x14ac:dyDescent="0.2">
      <c r="A200" s="54" t="s">
        <v>35</v>
      </c>
      <c r="B200" s="26">
        <f t="shared" si="85"/>
        <v>7.2286778414213924</v>
      </c>
      <c r="C200" s="26">
        <f t="shared" si="85"/>
        <v>22.445418133128715</v>
      </c>
      <c r="D200" s="26">
        <f t="shared" si="85"/>
        <v>3.8857686185648173</v>
      </c>
      <c r="E200" s="26">
        <f t="shared" si="85"/>
        <v>13.661188178132807</v>
      </c>
      <c r="F200" s="26">
        <f t="shared" si="85"/>
        <v>4.072511068397624</v>
      </c>
      <c r="G200" s="26">
        <f t="shared" si="85"/>
        <v>2.595480993490674</v>
      </c>
      <c r="H200" s="26">
        <f t="shared" si="85"/>
        <v>8.3222824881051913</v>
      </c>
      <c r="I200" s="26">
        <f t="shared" si="85"/>
        <v>6.0157199456412291</v>
      </c>
      <c r="J200" s="26">
        <f t="shared" si="85"/>
        <v>13.321349795486043</v>
      </c>
      <c r="K200" s="26">
        <f t="shared" si="85"/>
        <v>2.5411568260252104</v>
      </c>
      <c r="L200" s="26">
        <f t="shared" si="85"/>
        <v>84.089553888393681</v>
      </c>
      <c r="M200" s="26">
        <f t="shared" si="85"/>
        <v>15.91044611160633</v>
      </c>
      <c r="N200" s="26">
        <f t="shared" si="85"/>
        <v>100</v>
      </c>
      <c r="P200" s="54" t="s">
        <v>35</v>
      </c>
      <c r="Q200" s="26">
        <f t="shared" si="72"/>
        <v>72.133143883868783</v>
      </c>
      <c r="R200" s="26">
        <f t="shared" si="86"/>
        <v>1.0418466949956069</v>
      </c>
      <c r="S200" s="26">
        <f t="shared" si="86"/>
        <v>19.894974296885287</v>
      </c>
      <c r="T200" s="26">
        <f t="shared" si="86"/>
        <v>20.875387438438501</v>
      </c>
      <c r="U200" s="26">
        <f t="shared" si="86"/>
        <v>-2.6760553972172549</v>
      </c>
      <c r="V200" s="26">
        <f t="shared" si="86"/>
        <v>1.0044812212839276E-4</v>
      </c>
      <c r="W200" s="26">
        <f t="shared" si="86"/>
        <v>35.342374688096562</v>
      </c>
      <c r="X200" s="26">
        <f t="shared" si="86"/>
        <v>46.611772053189632</v>
      </c>
      <c r="Y200" s="26">
        <f t="shared" si="86"/>
        <v>100</v>
      </c>
      <c r="AB200" s="24"/>
      <c r="AC200" s="24"/>
      <c r="AD200" s="24"/>
      <c r="AE200" s="24"/>
    </row>
    <row r="201" spans="1:31" x14ac:dyDescent="0.2">
      <c r="A201" s="54" t="s">
        <v>36</v>
      </c>
      <c r="B201" s="26">
        <f t="shared" si="85"/>
        <v>6.8095942586010798</v>
      </c>
      <c r="C201" s="26">
        <f t="shared" si="85"/>
        <v>25.039818783559848</v>
      </c>
      <c r="D201" s="26">
        <f t="shared" si="85"/>
        <v>3.2680580962525854</v>
      </c>
      <c r="E201" s="26">
        <f t="shared" si="85"/>
        <v>13.130479427234571</v>
      </c>
      <c r="F201" s="26">
        <f t="shared" si="85"/>
        <v>4.1091390694424419</v>
      </c>
      <c r="G201" s="26">
        <f t="shared" si="85"/>
        <v>2.4567080239722654</v>
      </c>
      <c r="H201" s="26">
        <f t="shared" si="85"/>
        <v>7.9093711902045856</v>
      </c>
      <c r="I201" s="26">
        <f t="shared" si="85"/>
        <v>5.9468932910996832</v>
      </c>
      <c r="J201" s="26">
        <f t="shared" si="85"/>
        <v>14.231915109298116</v>
      </c>
      <c r="K201" s="26">
        <f t="shared" si="85"/>
        <v>2.4788104243786346</v>
      </c>
      <c r="L201" s="26">
        <f t="shared" si="85"/>
        <v>85.380787674043773</v>
      </c>
      <c r="M201" s="26">
        <f t="shared" si="85"/>
        <v>14.619212325956225</v>
      </c>
      <c r="N201" s="26">
        <f t="shared" si="85"/>
        <v>100</v>
      </c>
      <c r="P201" s="54" t="s">
        <v>36</v>
      </c>
      <c r="Q201" s="26">
        <f t="shared" si="72"/>
        <v>68.875072815533699</v>
      </c>
      <c r="R201" s="26">
        <f t="shared" si="86"/>
        <v>0.91707205354106514</v>
      </c>
      <c r="S201" s="26">
        <f t="shared" si="86"/>
        <v>20.844560771460877</v>
      </c>
      <c r="T201" s="26">
        <f t="shared" si="86"/>
        <v>19.462192757657093</v>
      </c>
      <c r="U201" s="26">
        <f t="shared" si="86"/>
        <v>1.9454609137860308</v>
      </c>
      <c r="V201" s="26">
        <f t="shared" si="86"/>
        <v>9.5192054614413285E-5</v>
      </c>
      <c r="W201" s="26">
        <f t="shared" si="86"/>
        <v>34.641633315477364</v>
      </c>
      <c r="X201" s="26">
        <f t="shared" si="86"/>
        <v>46.686087819510746</v>
      </c>
      <c r="Y201" s="26">
        <f t="shared" si="86"/>
        <v>100</v>
      </c>
      <c r="AB201" s="24"/>
      <c r="AC201" s="24"/>
      <c r="AD201" s="24"/>
      <c r="AE201" s="24"/>
    </row>
    <row r="202" spans="1:31" x14ac:dyDescent="0.2">
      <c r="A202" s="54" t="s">
        <v>38</v>
      </c>
      <c r="B202" s="26">
        <f t="shared" si="85"/>
        <v>6.0153147543570435</v>
      </c>
      <c r="C202" s="26">
        <f t="shared" si="85"/>
        <v>25.634950937836575</v>
      </c>
      <c r="D202" s="26">
        <f t="shared" si="85"/>
        <v>1.9839408139118369</v>
      </c>
      <c r="E202" s="26">
        <f t="shared" si="85"/>
        <v>12.840931968558436</v>
      </c>
      <c r="F202" s="26">
        <f t="shared" si="85"/>
        <v>4.8760931861995038</v>
      </c>
      <c r="G202" s="26">
        <f t="shared" si="85"/>
        <v>2.7649034009814186</v>
      </c>
      <c r="H202" s="26">
        <f t="shared" si="85"/>
        <v>7.7718204928539629</v>
      </c>
      <c r="I202" s="26">
        <f t="shared" si="85"/>
        <v>6.7690038395287182</v>
      </c>
      <c r="J202" s="26">
        <f t="shared" si="85"/>
        <v>14.403031864482838</v>
      </c>
      <c r="K202" s="26">
        <f t="shared" si="85"/>
        <v>2.7908323955737511</v>
      </c>
      <c r="L202" s="26">
        <f t="shared" si="85"/>
        <v>85.850823654284099</v>
      </c>
      <c r="M202" s="26">
        <f t="shared" si="85"/>
        <v>14.149176345715897</v>
      </c>
      <c r="N202" s="26">
        <f t="shared" si="85"/>
        <v>100</v>
      </c>
      <c r="P202" s="54" t="s">
        <v>38</v>
      </c>
      <c r="Q202" s="26">
        <f t="shared" si="72"/>
        <v>69.344225048596513</v>
      </c>
      <c r="R202" s="26">
        <f t="shared" si="86"/>
        <v>1.1617385088535719</v>
      </c>
      <c r="S202" s="26">
        <f t="shared" si="86"/>
        <v>20.952161936098889</v>
      </c>
      <c r="T202" s="26">
        <f t="shared" si="86"/>
        <v>15.532604172283222</v>
      </c>
      <c r="U202" s="26">
        <f t="shared" si="86"/>
        <v>3.7098527140703754</v>
      </c>
      <c r="V202" s="26">
        <f t="shared" si="86"/>
        <v>1.0397497511059339E-4</v>
      </c>
      <c r="W202" s="26">
        <f t="shared" si="86"/>
        <v>34.134797735229149</v>
      </c>
      <c r="X202" s="26">
        <f t="shared" si="86"/>
        <v>44.835484090106817</v>
      </c>
      <c r="Y202" s="26">
        <f t="shared" si="86"/>
        <v>100</v>
      </c>
      <c r="AB202" s="24"/>
      <c r="AC202" s="24"/>
      <c r="AD202" s="24"/>
      <c r="AE202" s="24"/>
    </row>
    <row r="203" spans="1:31" x14ac:dyDescent="0.2">
      <c r="A203" s="54" t="s">
        <v>39</v>
      </c>
      <c r="B203" s="26">
        <f t="shared" si="85"/>
        <v>6.3223378641991443</v>
      </c>
      <c r="C203" s="26">
        <f t="shared" si="85"/>
        <v>25.261737529531985</v>
      </c>
      <c r="D203" s="26">
        <f t="shared" si="85"/>
        <v>2.31771613071844</v>
      </c>
      <c r="E203" s="26">
        <f t="shared" ref="C203:N208" si="87">E40/$N40*100</f>
        <v>13.108930336487457</v>
      </c>
      <c r="F203" s="26">
        <f t="shared" si="87"/>
        <v>4.5110828818783428</v>
      </c>
      <c r="G203" s="26">
        <f t="shared" si="87"/>
        <v>2.6271930917018116</v>
      </c>
      <c r="H203" s="26">
        <f t="shared" si="87"/>
        <v>7.5207245936714742</v>
      </c>
      <c r="I203" s="26">
        <f t="shared" si="87"/>
        <v>6.3000483630262032</v>
      </c>
      <c r="J203" s="26">
        <f t="shared" si="87"/>
        <v>13.630981962328171</v>
      </c>
      <c r="K203" s="26">
        <f t="shared" si="87"/>
        <v>2.5334673715888103</v>
      </c>
      <c r="L203" s="26">
        <f t="shared" si="87"/>
        <v>84.134220125131847</v>
      </c>
      <c r="M203" s="26">
        <f t="shared" si="87"/>
        <v>15.865779874868158</v>
      </c>
      <c r="N203" s="26">
        <f t="shared" si="87"/>
        <v>100</v>
      </c>
      <c r="P203" s="54" t="s">
        <v>39</v>
      </c>
      <c r="Q203" s="26">
        <f t="shared" si="72"/>
        <v>70.753580253512197</v>
      </c>
      <c r="R203" s="26">
        <f t="shared" si="86"/>
        <v>0.89402740130362957</v>
      </c>
      <c r="S203" s="26">
        <f t="shared" si="86"/>
        <v>19.628029029134666</v>
      </c>
      <c r="T203" s="26">
        <f t="shared" si="86"/>
        <v>15.732723266555132</v>
      </c>
      <c r="U203" s="26">
        <f t="shared" si="86"/>
        <v>0.77705419940966314</v>
      </c>
      <c r="V203" s="26">
        <f t="shared" si="86"/>
        <v>9.361985748443815E-5</v>
      </c>
      <c r="W203" s="26">
        <f t="shared" si="86"/>
        <v>37.096120915183675</v>
      </c>
      <c r="X203" s="26">
        <f t="shared" si="86"/>
        <v>44.881628684956418</v>
      </c>
      <c r="Y203" s="26">
        <f t="shared" si="86"/>
        <v>100</v>
      </c>
      <c r="AB203" s="24"/>
      <c r="AC203" s="24"/>
      <c r="AD203" s="24"/>
      <c r="AE203" s="24"/>
    </row>
    <row r="204" spans="1:31" x14ac:dyDescent="0.2">
      <c r="A204" s="54" t="s">
        <v>45</v>
      </c>
      <c r="B204" s="26">
        <f t="shared" si="85"/>
        <v>6.6491363258438145</v>
      </c>
      <c r="C204" s="26">
        <f t="shared" si="87"/>
        <v>26.001787693070927</v>
      </c>
      <c r="D204" s="26">
        <f t="shared" si="87"/>
        <v>3.1722834769120336</v>
      </c>
      <c r="E204" s="26">
        <f t="shared" si="87"/>
        <v>13.391198440809024</v>
      </c>
      <c r="F204" s="26">
        <f t="shared" si="87"/>
        <v>4.3831294752781318</v>
      </c>
      <c r="G204" s="26">
        <f t="shared" si="87"/>
        <v>2.4722697137308454</v>
      </c>
      <c r="H204" s="26">
        <f t="shared" si="87"/>
        <v>7.8280702516848031</v>
      </c>
      <c r="I204" s="26">
        <f t="shared" si="87"/>
        <v>6.2414856868481516</v>
      </c>
      <c r="J204" s="26">
        <f t="shared" si="87"/>
        <v>13.635999252505481</v>
      </c>
      <c r="K204" s="26">
        <f t="shared" si="87"/>
        <v>2.5380039124975426</v>
      </c>
      <c r="L204" s="26">
        <f t="shared" si="87"/>
        <v>86.313364229180749</v>
      </c>
      <c r="M204" s="26">
        <f t="shared" si="87"/>
        <v>13.686635770819263</v>
      </c>
      <c r="N204" s="26">
        <f t="shared" si="87"/>
        <v>100</v>
      </c>
      <c r="P204" s="54" t="s">
        <v>45</v>
      </c>
      <c r="Q204" s="26">
        <f t="shared" si="72"/>
        <v>70.122862186736512</v>
      </c>
      <c r="R204" s="26">
        <f t="shared" si="86"/>
        <v>0.90698626478533473</v>
      </c>
      <c r="S204" s="26">
        <f t="shared" si="86"/>
        <v>19.518511833881824</v>
      </c>
      <c r="T204" s="26">
        <f t="shared" si="86"/>
        <v>16.958591579985438</v>
      </c>
      <c r="U204" s="26">
        <f t="shared" si="86"/>
        <v>-3.0190862260205025</v>
      </c>
      <c r="V204" s="26">
        <f t="shared" si="86"/>
        <v>8.9951241284074257E-5</v>
      </c>
      <c r="W204" s="26">
        <f t="shared" si="86"/>
        <v>42.263229678907315</v>
      </c>
      <c r="X204" s="26">
        <f t="shared" si="86"/>
        <v>46.751185269517201</v>
      </c>
      <c r="Y204" s="26">
        <f t="shared" si="86"/>
        <v>100</v>
      </c>
      <c r="AB204" s="24"/>
      <c r="AC204" s="24"/>
      <c r="AD204" s="24"/>
      <c r="AE204" s="24"/>
    </row>
    <row r="205" spans="1:31" x14ac:dyDescent="0.2">
      <c r="A205" s="54" t="s">
        <v>46</v>
      </c>
      <c r="B205" s="26">
        <f t="shared" si="85"/>
        <v>6.18728869773624</v>
      </c>
      <c r="C205" s="26">
        <f t="shared" si="87"/>
        <v>25.388459583011851</v>
      </c>
      <c r="D205" s="26">
        <f t="shared" si="87"/>
        <v>3.1418959148510837</v>
      </c>
      <c r="E205" s="26">
        <f t="shared" si="87"/>
        <v>13.185051263934444</v>
      </c>
      <c r="F205" s="26">
        <f t="shared" si="87"/>
        <v>4.2435859229814428</v>
      </c>
      <c r="G205" s="26">
        <f t="shared" si="87"/>
        <v>2.3701398152059396</v>
      </c>
      <c r="H205" s="26">
        <f t="shared" si="87"/>
        <v>7.5808156380068965</v>
      </c>
      <c r="I205" s="26">
        <f t="shared" si="87"/>
        <v>5.957641409099196</v>
      </c>
      <c r="J205" s="26">
        <f t="shared" si="87"/>
        <v>14.243757521029297</v>
      </c>
      <c r="K205" s="26">
        <f t="shared" si="87"/>
        <v>2.4524173761611596</v>
      </c>
      <c r="L205" s="26">
        <f t="shared" si="87"/>
        <v>84.75105314201754</v>
      </c>
      <c r="M205" s="26">
        <f t="shared" si="87"/>
        <v>15.248946857982466</v>
      </c>
      <c r="N205" s="26">
        <f t="shared" si="87"/>
        <v>100</v>
      </c>
      <c r="P205" s="54" t="s">
        <v>46</v>
      </c>
      <c r="Q205" s="26">
        <f t="shared" si="72"/>
        <v>68.61513089397782</v>
      </c>
      <c r="R205" s="26">
        <f t="shared" si="86"/>
        <v>0.86658779851557299</v>
      </c>
      <c r="S205" s="26">
        <f t="shared" si="86"/>
        <v>20.380807263734219</v>
      </c>
      <c r="T205" s="26">
        <f t="shared" si="86"/>
        <v>17.131162514971937</v>
      </c>
      <c r="U205" s="26">
        <f t="shared" si="86"/>
        <v>1.7988237655332684</v>
      </c>
      <c r="V205" s="26">
        <f t="shared" si="86"/>
        <v>8.4466220724746193E-5</v>
      </c>
      <c r="W205" s="26">
        <f t="shared" si="86"/>
        <v>38.921607661805119</v>
      </c>
      <c r="X205" s="26">
        <f t="shared" si="86"/>
        <v>47.714204364758679</v>
      </c>
      <c r="Y205" s="26">
        <f t="shared" si="86"/>
        <v>100</v>
      </c>
      <c r="AB205" s="24"/>
      <c r="AC205" s="24"/>
      <c r="AD205" s="24"/>
      <c r="AE205" s="24"/>
    </row>
    <row r="206" spans="1:31" x14ac:dyDescent="0.2">
      <c r="A206" s="54" t="s">
        <v>47</v>
      </c>
      <c r="B206" s="26">
        <f t="shared" si="85"/>
        <v>5.6067022597132254</v>
      </c>
      <c r="C206" s="26">
        <f t="shared" si="87"/>
        <v>25.386486838363513</v>
      </c>
      <c r="D206" s="26">
        <f t="shared" si="87"/>
        <v>2.111188856832503</v>
      </c>
      <c r="E206" s="26">
        <f t="shared" si="87"/>
        <v>12.712058991490252</v>
      </c>
      <c r="F206" s="26">
        <f t="shared" si="87"/>
        <v>5.2119691406601092</v>
      </c>
      <c r="G206" s="26">
        <f t="shared" si="87"/>
        <v>2.7233561889762083</v>
      </c>
      <c r="H206" s="26">
        <f t="shared" si="87"/>
        <v>8.1232953295273553</v>
      </c>
      <c r="I206" s="26">
        <f t="shared" si="87"/>
        <v>7.0755780008918716</v>
      </c>
      <c r="J206" s="26">
        <f t="shared" si="87"/>
        <v>14.411357861917368</v>
      </c>
      <c r="K206" s="26">
        <f t="shared" si="87"/>
        <v>2.8486572450790613</v>
      </c>
      <c r="L206" s="26">
        <f t="shared" si="87"/>
        <v>86.210650713451443</v>
      </c>
      <c r="M206" s="26">
        <f t="shared" si="87"/>
        <v>13.78934928654855</v>
      </c>
      <c r="N206" s="26">
        <f t="shared" si="87"/>
        <v>100</v>
      </c>
      <c r="P206" s="54" t="s">
        <v>47</v>
      </c>
      <c r="Q206" s="26">
        <f t="shared" si="72"/>
        <v>70.267555247112512</v>
      </c>
      <c r="R206" s="26">
        <f t="shared" si="86"/>
        <v>1.0240094731127585</v>
      </c>
      <c r="S206" s="26">
        <f t="shared" si="86"/>
        <v>20.646448029599235</v>
      </c>
      <c r="T206" s="26">
        <f t="shared" si="86"/>
        <v>14.649574326740103</v>
      </c>
      <c r="U206" s="26">
        <f t="shared" si="86"/>
        <v>0.35719865392071787</v>
      </c>
      <c r="V206" s="26">
        <f t="shared" si="86"/>
        <v>9.49968679906001E-5</v>
      </c>
      <c r="W206" s="26">
        <f t="shared" si="86"/>
        <v>39.580141418218837</v>
      </c>
      <c r="X206" s="26">
        <f t="shared" si="86"/>
        <v>46.52502214557218</v>
      </c>
      <c r="Y206" s="26">
        <f t="shared" si="86"/>
        <v>100</v>
      </c>
      <c r="AB206" s="24"/>
      <c r="AC206" s="24"/>
      <c r="AD206" s="24"/>
      <c r="AE206" s="24"/>
    </row>
    <row r="207" spans="1:31" x14ac:dyDescent="0.2">
      <c r="A207" s="54" t="s">
        <v>48</v>
      </c>
      <c r="B207" s="26">
        <f t="shared" si="85"/>
        <v>5.9501251563361235</v>
      </c>
      <c r="C207" s="26">
        <f t="shared" si="87"/>
        <v>23.999867613632809</v>
      </c>
      <c r="D207" s="26">
        <f t="shared" si="87"/>
        <v>2.5761395844406243</v>
      </c>
      <c r="E207" s="26">
        <f t="shared" si="87"/>
        <v>13.167930686952017</v>
      </c>
      <c r="F207" s="26">
        <f t="shared" si="87"/>
        <v>4.9389963762624776</v>
      </c>
      <c r="G207" s="26">
        <f t="shared" si="87"/>
        <v>2.6225522039945011</v>
      </c>
      <c r="H207" s="26">
        <f t="shared" si="87"/>
        <v>7.8472919606428801</v>
      </c>
      <c r="I207" s="26">
        <f t="shared" si="87"/>
        <v>6.6363614578156458</v>
      </c>
      <c r="J207" s="26">
        <f t="shared" si="87"/>
        <v>13.663662916759749</v>
      </c>
      <c r="K207" s="26">
        <f t="shared" si="87"/>
        <v>2.6950560967406507</v>
      </c>
      <c r="L207" s="26">
        <f t="shared" si="87"/>
        <v>84.097984053577491</v>
      </c>
      <c r="M207" s="26">
        <f t="shared" si="87"/>
        <v>15.902015946422512</v>
      </c>
      <c r="N207" s="26">
        <f t="shared" si="87"/>
        <v>100</v>
      </c>
      <c r="P207" s="54" t="s">
        <v>48</v>
      </c>
      <c r="Q207" s="26">
        <f t="shared" si="72"/>
        <v>70.330958870250811</v>
      </c>
      <c r="R207" s="26">
        <f t="shared" si="86"/>
        <v>0.95970927440025333</v>
      </c>
      <c r="S207" s="26">
        <f t="shared" si="86"/>
        <v>19.601820557118078</v>
      </c>
      <c r="T207" s="26">
        <f t="shared" si="86"/>
        <v>15.710693202297549</v>
      </c>
      <c r="U207" s="26">
        <f t="shared" si="86"/>
        <v>1.1742404355838882</v>
      </c>
      <c r="V207" s="26">
        <f t="shared" si="86"/>
        <v>8.7587914519288978E-5</v>
      </c>
      <c r="W207" s="26">
        <f t="shared" si="86"/>
        <v>40.157937472384688</v>
      </c>
      <c r="X207" s="26">
        <f t="shared" si="86"/>
        <v>47.935447399949801</v>
      </c>
      <c r="Y207" s="26">
        <f t="shared" si="86"/>
        <v>100</v>
      </c>
      <c r="AB207" s="24"/>
      <c r="AC207" s="24"/>
      <c r="AD207" s="24"/>
      <c r="AE207" s="24"/>
    </row>
    <row r="208" spans="1:31" x14ac:dyDescent="0.2">
      <c r="A208" s="54" t="s">
        <v>49</v>
      </c>
      <c r="B208" s="26">
        <f t="shared" si="85"/>
        <v>7.0896963873972778</v>
      </c>
      <c r="C208" s="26">
        <f t="shared" si="87"/>
        <v>22.22842865440257</v>
      </c>
      <c r="D208" s="26">
        <f t="shared" si="87"/>
        <v>2.9496923514643343</v>
      </c>
      <c r="E208" s="26">
        <f t="shared" si="87"/>
        <v>13.864150094072869</v>
      </c>
      <c r="F208" s="26">
        <f t="shared" si="87"/>
        <v>4.9511906010464433</v>
      </c>
      <c r="G208" s="26">
        <f t="shared" si="87"/>
        <v>2.5310631609718439</v>
      </c>
      <c r="H208" s="26">
        <f t="shared" si="87"/>
        <v>8.2711252316485204</v>
      </c>
      <c r="I208" s="26">
        <f t="shared" si="87"/>
        <v>6.6584072648241603</v>
      </c>
      <c r="J208" s="26">
        <f t="shared" si="87"/>
        <v>13.540735333942164</v>
      </c>
      <c r="K208" s="26">
        <f t="shared" si="87"/>
        <v>2.6554250886810795</v>
      </c>
      <c r="L208" s="26">
        <f t="shared" si="87"/>
        <v>84.739914168451264</v>
      </c>
      <c r="M208" s="26">
        <f t="shared" si="87"/>
        <v>15.260085831548743</v>
      </c>
      <c r="N208" s="26">
        <f t="shared" si="87"/>
        <v>100</v>
      </c>
      <c r="P208" s="54" t="s">
        <v>49</v>
      </c>
      <c r="Q208" s="26">
        <f t="shared" si="72"/>
        <v>70.932246010528104</v>
      </c>
      <c r="R208" s="26">
        <f t="shared" si="86"/>
        <v>0.98739700876494252</v>
      </c>
      <c r="S208" s="26">
        <f t="shared" si="86"/>
        <v>19.46408988069054</v>
      </c>
      <c r="T208" s="26">
        <f t="shared" si="86"/>
        <v>15.858394295969386</v>
      </c>
      <c r="U208" s="26">
        <f t="shared" si="86"/>
        <v>0.89193704377637917</v>
      </c>
      <c r="V208" s="26">
        <f t="shared" si="86"/>
        <v>8.8326075887975423E-5</v>
      </c>
      <c r="W208" s="26">
        <f t="shared" si="86"/>
        <v>41.015767655805057</v>
      </c>
      <c r="X208" s="26">
        <f t="shared" si="86"/>
        <v>49.149920221610309</v>
      </c>
      <c r="Y208" s="26">
        <f t="shared" si="86"/>
        <v>100</v>
      </c>
      <c r="AB208" s="24"/>
      <c r="AC208" s="24"/>
      <c r="AD208" s="24"/>
      <c r="AE208" s="24"/>
    </row>
    <row r="209" spans="1:31" x14ac:dyDescent="0.2">
      <c r="A209" s="54" t="s">
        <v>50</v>
      </c>
      <c r="B209" s="26">
        <f t="shared" ref="B209:B215" si="88">B46/$N46*100</f>
        <v>5.7993024289245989</v>
      </c>
      <c r="C209" s="26">
        <f t="shared" ref="C209:N209" si="89">C46/$N46*100</f>
        <v>22.859045669123446</v>
      </c>
      <c r="D209" s="26">
        <f t="shared" si="89"/>
        <v>3.6280043952315379</v>
      </c>
      <c r="E209" s="26">
        <f t="shared" si="89"/>
        <v>13.485567566626983</v>
      </c>
      <c r="F209" s="26">
        <f t="shared" si="89"/>
        <v>4.7783906489328691</v>
      </c>
      <c r="G209" s="26">
        <f t="shared" si="89"/>
        <v>2.4603742670391902</v>
      </c>
      <c r="H209" s="26">
        <f t="shared" si="89"/>
        <v>8.0216244751241721</v>
      </c>
      <c r="I209" s="26">
        <f t="shared" si="89"/>
        <v>6.1965650837841268</v>
      </c>
      <c r="J209" s="26">
        <f t="shared" si="89"/>
        <v>13.824930029664205</v>
      </c>
      <c r="K209" s="26">
        <f t="shared" si="89"/>
        <v>2.5121385500573412</v>
      </c>
      <c r="L209" s="26">
        <f t="shared" si="89"/>
        <v>83.565943114508471</v>
      </c>
      <c r="M209" s="26">
        <f t="shared" si="89"/>
        <v>16.43405688549154</v>
      </c>
      <c r="N209" s="26">
        <f t="shared" si="89"/>
        <v>100</v>
      </c>
      <c r="P209" s="54" t="s">
        <v>50</v>
      </c>
      <c r="Q209" s="26">
        <f t="shared" si="72"/>
        <v>70.166788787693207</v>
      </c>
      <c r="R209" s="26">
        <f t="shared" si="86"/>
        <v>0.95423070409007127</v>
      </c>
      <c r="S209" s="26">
        <f t="shared" si="86"/>
        <v>19.771701497224196</v>
      </c>
      <c r="T209" s="26">
        <f t="shared" si="86"/>
        <v>17.085220937151156</v>
      </c>
      <c r="U209" s="26">
        <f t="shared" si="86"/>
        <v>2.3056176724443968E-2</v>
      </c>
      <c r="V209" s="26">
        <f t="shared" si="86"/>
        <v>8.5770505171886677E-5</v>
      </c>
      <c r="W209" s="26">
        <f t="shared" si="86"/>
        <v>40.466036581577072</v>
      </c>
      <c r="X209" s="26">
        <f t="shared" si="86"/>
        <v>48.467120454965318</v>
      </c>
      <c r="Y209" s="26">
        <f t="shared" si="86"/>
        <v>100</v>
      </c>
      <c r="AB209" s="24"/>
      <c r="AC209" s="24"/>
      <c r="AD209" s="24"/>
      <c r="AE209" s="24"/>
    </row>
    <row r="210" spans="1:31" x14ac:dyDescent="0.2">
      <c r="A210" s="54" t="s">
        <v>77</v>
      </c>
      <c r="B210" s="26">
        <f t="shared" si="88"/>
        <v>4.8866101544774709</v>
      </c>
      <c r="C210" s="26">
        <f t="shared" ref="C210:N212" si="90">C47/$N47*100</f>
        <v>24.251407333037744</v>
      </c>
      <c r="D210" s="26">
        <f t="shared" si="90"/>
        <v>2.1708622994843005</v>
      </c>
      <c r="E210" s="26">
        <f t="shared" si="90"/>
        <v>14.011941342430816</v>
      </c>
      <c r="F210" s="26">
        <f t="shared" si="90"/>
        <v>5.4172790094160161</v>
      </c>
      <c r="G210" s="26">
        <f t="shared" si="90"/>
        <v>2.9428173776641851</v>
      </c>
      <c r="H210" s="26">
        <f t="shared" si="90"/>
        <v>8.6373620652567542</v>
      </c>
      <c r="I210" s="26">
        <f t="shared" si="90"/>
        <v>7.372589857280869</v>
      </c>
      <c r="J210" s="26">
        <f t="shared" si="90"/>
        <v>12.58469974462186</v>
      </c>
      <c r="K210" s="26">
        <f t="shared" si="90"/>
        <v>3.0662373965328902</v>
      </c>
      <c r="L210" s="26">
        <f t="shared" si="90"/>
        <v>85.341806580202871</v>
      </c>
      <c r="M210" s="26">
        <f t="shared" si="90"/>
        <v>14.658193419797133</v>
      </c>
      <c r="N210" s="26">
        <f t="shared" si="90"/>
        <v>100</v>
      </c>
      <c r="P210" s="54" t="s">
        <v>77</v>
      </c>
      <c r="Q210" s="26">
        <f t="shared" si="72"/>
        <v>69.476069151886364</v>
      </c>
      <c r="R210" s="26">
        <f t="shared" si="86"/>
        <v>1.1295405831120475</v>
      </c>
      <c r="S210" s="26">
        <f t="shared" si="86"/>
        <v>18.859990373500743</v>
      </c>
      <c r="T210" s="26">
        <f t="shared" si="86"/>
        <v>15.434005372680334</v>
      </c>
      <c r="U210" s="26">
        <f t="shared" si="86"/>
        <v>3.5680672039339965</v>
      </c>
      <c r="V210" s="26">
        <f t="shared" si="86"/>
        <v>1.0092081918594351E-4</v>
      </c>
      <c r="W210" s="26">
        <f t="shared" si="86"/>
        <v>43.446815156505956</v>
      </c>
      <c r="X210" s="26">
        <f t="shared" si="86"/>
        <v>51.91458876243864</v>
      </c>
      <c r="Y210" s="26">
        <f t="shared" si="86"/>
        <v>100</v>
      </c>
      <c r="AB210" s="24"/>
      <c r="AC210" s="24"/>
      <c r="AD210" s="24"/>
      <c r="AE210" s="24"/>
    </row>
    <row r="211" spans="1:31" x14ac:dyDescent="0.2">
      <c r="A211" s="54" t="s">
        <v>78</v>
      </c>
      <c r="B211" s="26">
        <f t="shared" si="88"/>
        <v>5.0465563906066269</v>
      </c>
      <c r="C211" s="26">
        <f t="shared" si="90"/>
        <v>23.936977304447527</v>
      </c>
      <c r="D211" s="26">
        <f t="shared" si="90"/>
        <v>3.1940228556708798</v>
      </c>
      <c r="E211" s="26">
        <f t="shared" si="90"/>
        <v>14.541058539352003</v>
      </c>
      <c r="F211" s="26">
        <f t="shared" si="90"/>
        <v>5.032781187288597</v>
      </c>
      <c r="G211" s="26">
        <f t="shared" si="90"/>
        <v>2.7156619319591186</v>
      </c>
      <c r="H211" s="26">
        <f t="shared" si="90"/>
        <v>8.0665418675360652</v>
      </c>
      <c r="I211" s="26">
        <f t="shared" si="90"/>
        <v>6.7208972160638423</v>
      </c>
      <c r="J211" s="26">
        <f t="shared" si="90"/>
        <v>11.930476782954999</v>
      </c>
      <c r="K211" s="26">
        <f t="shared" si="90"/>
        <v>2.7591512301456933</v>
      </c>
      <c r="L211" s="26">
        <f t="shared" si="90"/>
        <v>83.94412530602537</v>
      </c>
      <c r="M211" s="26">
        <f t="shared" si="90"/>
        <v>16.055874693974637</v>
      </c>
      <c r="N211" s="26">
        <f t="shared" si="90"/>
        <v>100</v>
      </c>
      <c r="P211" s="54" t="s">
        <v>78</v>
      </c>
      <c r="Q211" s="26">
        <f t="shared" si="72"/>
        <v>71.102216360312383</v>
      </c>
      <c r="R211" s="26">
        <f t="shared" si="86"/>
        <v>1.0477525761431354</v>
      </c>
      <c r="S211" s="26">
        <f t="shared" si="86"/>
        <v>17.875674362184181</v>
      </c>
      <c r="T211" s="26">
        <f t="shared" si="86"/>
        <v>16.860548285796526</v>
      </c>
      <c r="U211" s="26">
        <f t="shared" si="86"/>
        <v>-0.80495129565309531</v>
      </c>
      <c r="V211" s="26">
        <f t="shared" si="86"/>
        <v>9.5956185013263499E-5</v>
      </c>
      <c r="W211" s="26">
        <f t="shared" si="86"/>
        <v>44.797780816820449</v>
      </c>
      <c r="X211" s="26">
        <f t="shared" si="86"/>
        <v>50.879117061788627</v>
      </c>
      <c r="Y211" s="26">
        <f t="shared" si="86"/>
        <v>100</v>
      </c>
      <c r="AB211" s="24"/>
      <c r="AC211" s="24"/>
      <c r="AD211" s="24"/>
      <c r="AE211" s="24"/>
    </row>
    <row r="212" spans="1:31" x14ac:dyDescent="0.2">
      <c r="A212" s="54" t="s">
        <v>79</v>
      </c>
      <c r="B212" s="26">
        <f t="shared" si="88"/>
        <v>6.6173079364940932</v>
      </c>
      <c r="C212" s="26">
        <f t="shared" si="90"/>
        <v>22.027157535487778</v>
      </c>
      <c r="D212" s="26">
        <f t="shared" si="90"/>
        <v>3.8007172763320747</v>
      </c>
      <c r="E212" s="26">
        <f t="shared" si="90"/>
        <v>14.878487023170825</v>
      </c>
      <c r="F212" s="26">
        <f t="shared" si="90"/>
        <v>4.9512887136380526</v>
      </c>
      <c r="G212" s="26">
        <f t="shared" si="90"/>
        <v>2.6325725633050081</v>
      </c>
      <c r="H212" s="26">
        <f t="shared" si="90"/>
        <v>8.2405315437560525</v>
      </c>
      <c r="I212" s="26">
        <f t="shared" si="90"/>
        <v>6.7381661529973584</v>
      </c>
      <c r="J212" s="26">
        <f t="shared" si="90"/>
        <v>11.89774158116583</v>
      </c>
      <c r="K212" s="26">
        <f t="shared" si="90"/>
        <v>2.7577172868750632</v>
      </c>
      <c r="L212" s="26">
        <f t="shared" si="90"/>
        <v>84.541687613222123</v>
      </c>
      <c r="M212" s="26">
        <f t="shared" si="90"/>
        <v>15.458312386777873</v>
      </c>
      <c r="N212" s="26">
        <f t="shared" si="90"/>
        <v>100</v>
      </c>
      <c r="P212" s="54" t="s">
        <v>79</v>
      </c>
      <c r="Q212" s="26">
        <f t="shared" si="72"/>
        <v>69.111391736835344</v>
      </c>
      <c r="R212" s="26">
        <f t="shared" ref="R212:Y243" si="91">R49/$Y49*100</f>
        <v>1.0809028568190835</v>
      </c>
      <c r="S212" s="26">
        <f t="shared" si="91"/>
        <v>17.761483520767854</v>
      </c>
      <c r="T212" s="26">
        <f t="shared" si="91"/>
        <v>17.061804003426186</v>
      </c>
      <c r="U212" s="26">
        <f t="shared" si="91"/>
        <v>0.29227067046780014</v>
      </c>
      <c r="V212" s="26">
        <f t="shared" si="91"/>
        <v>9.7612191545321311E-5</v>
      </c>
      <c r="W212" s="26">
        <f t="shared" si="91"/>
        <v>44.178903173009935</v>
      </c>
      <c r="X212" s="26">
        <f t="shared" si="91"/>
        <v>49.486853573517756</v>
      </c>
      <c r="Y212" s="26">
        <f t="shared" si="91"/>
        <v>100</v>
      </c>
      <c r="AB212" s="24"/>
      <c r="AC212" s="24"/>
      <c r="AD212" s="24"/>
      <c r="AE212" s="24"/>
    </row>
    <row r="213" spans="1:31" x14ac:dyDescent="0.2">
      <c r="A213" s="54" t="s">
        <v>80</v>
      </c>
      <c r="B213" s="26">
        <f t="shared" si="88"/>
        <v>5.7802619689891159</v>
      </c>
      <c r="C213" s="26">
        <f t="shared" ref="C213:N235" si="92">C50/$N50*100</f>
        <v>22.275800242849048</v>
      </c>
      <c r="D213" s="26">
        <f t="shared" si="92"/>
        <v>4.0475918750486395</v>
      </c>
      <c r="E213" s="26">
        <f t="shared" si="92"/>
        <v>14.185654804984338</v>
      </c>
      <c r="F213" s="26">
        <f t="shared" si="92"/>
        <v>4.7060218053342746</v>
      </c>
      <c r="G213" s="26">
        <f t="shared" si="92"/>
        <v>2.5088592238608012</v>
      </c>
      <c r="H213" s="26">
        <f t="shared" si="92"/>
        <v>7.6704885052933216</v>
      </c>
      <c r="I213" s="26">
        <f t="shared" si="92"/>
        <v>6.3413088584297794</v>
      </c>
      <c r="J213" s="26">
        <f t="shared" si="92"/>
        <v>12.492817613373965</v>
      </c>
      <c r="K213" s="26">
        <f t="shared" si="92"/>
        <v>2.6381981511288433</v>
      </c>
      <c r="L213" s="26">
        <f t="shared" si="92"/>
        <v>82.64700304929211</v>
      </c>
      <c r="M213" s="26">
        <f t="shared" si="92"/>
        <v>17.352996950707887</v>
      </c>
      <c r="N213" s="26">
        <f t="shared" si="92"/>
        <v>100</v>
      </c>
      <c r="P213" s="54" t="s">
        <v>80</v>
      </c>
      <c r="Q213" s="26">
        <f t="shared" si="72"/>
        <v>66.270701466350175</v>
      </c>
      <c r="R213" s="26">
        <f t="shared" si="91"/>
        <v>1.0177578790681563</v>
      </c>
      <c r="S213" s="26">
        <f t="shared" si="91"/>
        <v>18.564783006044706</v>
      </c>
      <c r="T213" s="26">
        <f t="shared" si="91"/>
        <v>17.655006886592137</v>
      </c>
      <c r="U213" s="26">
        <f t="shared" si="91"/>
        <v>3.7851508623010628</v>
      </c>
      <c r="V213" s="26">
        <f t="shared" si="91"/>
        <v>9.3884807349814983E-5</v>
      </c>
      <c r="W213" s="26">
        <f t="shared" si="91"/>
        <v>41.298013432982088</v>
      </c>
      <c r="X213" s="26">
        <f t="shared" si="91"/>
        <v>48.591507418145682</v>
      </c>
      <c r="Y213" s="26">
        <f t="shared" si="91"/>
        <v>100</v>
      </c>
      <c r="AB213" s="24"/>
      <c r="AC213" s="24"/>
      <c r="AD213" s="24"/>
      <c r="AE213" s="24"/>
    </row>
    <row r="214" spans="1:31" x14ac:dyDescent="0.2">
      <c r="A214" s="55" t="s">
        <v>81</v>
      </c>
      <c r="B214" s="26">
        <f t="shared" si="88"/>
        <v>4.9545878198858118</v>
      </c>
      <c r="C214" s="26">
        <f t="shared" si="92"/>
        <v>24.378035697367665</v>
      </c>
      <c r="D214" s="26">
        <f t="shared" si="92"/>
        <v>2.4298837050892264</v>
      </c>
      <c r="E214" s="26">
        <f t="shared" si="92"/>
        <v>14.083833840137199</v>
      </c>
      <c r="F214" s="26">
        <f t="shared" si="92"/>
        <v>5.3809089998927275</v>
      </c>
      <c r="G214" s="26">
        <f t="shared" si="92"/>
        <v>2.8855957136933554</v>
      </c>
      <c r="H214" s="26">
        <f t="shared" si="92"/>
        <v>8.2571832149696522</v>
      </c>
      <c r="I214" s="26">
        <f t="shared" si="92"/>
        <v>7.0736068060350794</v>
      </c>
      <c r="J214" s="26">
        <f t="shared" si="92"/>
        <v>12.062564089744262</v>
      </c>
      <c r="K214" s="26">
        <f t="shared" si="92"/>
        <v>3.0000981449845776</v>
      </c>
      <c r="L214" s="26">
        <f t="shared" si="92"/>
        <v>84.506298031799602</v>
      </c>
      <c r="M214" s="26">
        <f t="shared" si="92"/>
        <v>15.493701968200396</v>
      </c>
      <c r="N214" s="26">
        <f t="shared" si="92"/>
        <v>100</v>
      </c>
      <c r="P214" s="55" t="s">
        <v>81</v>
      </c>
      <c r="Q214" s="26">
        <f t="shared" si="72"/>
        <v>67.298520912561216</v>
      </c>
      <c r="R214" s="26">
        <f t="shared" si="91"/>
        <v>1.1228299660625476</v>
      </c>
      <c r="S214" s="26">
        <f t="shared" si="91"/>
        <v>17.816961147462244</v>
      </c>
      <c r="T214" s="26">
        <f t="shared" si="91"/>
        <v>15.236169367413025</v>
      </c>
      <c r="U214" s="26">
        <f t="shared" si="91"/>
        <v>2.8736051972990713</v>
      </c>
      <c r="V214" s="26">
        <f t="shared" si="91"/>
        <v>1.0852333436847559E-4</v>
      </c>
      <c r="W214" s="26">
        <f t="shared" si="91"/>
        <v>46.641163668081667</v>
      </c>
      <c r="X214" s="26">
        <f t="shared" si="91"/>
        <v>50.989358782214126</v>
      </c>
      <c r="Y214" s="26">
        <f t="shared" si="91"/>
        <v>100</v>
      </c>
      <c r="AB214" s="24"/>
      <c r="AC214" s="24"/>
      <c r="AD214" s="24"/>
      <c r="AE214" s="24"/>
    </row>
    <row r="215" spans="1:31" x14ac:dyDescent="0.2">
      <c r="A215" s="54" t="s">
        <v>82</v>
      </c>
      <c r="B215" s="26">
        <f t="shared" si="88"/>
        <v>5.1338061292344301</v>
      </c>
      <c r="C215" s="26">
        <f t="shared" si="92"/>
        <v>23.433261986303343</v>
      </c>
      <c r="D215" s="26">
        <f t="shared" si="92"/>
        <v>3.3322829304306891</v>
      </c>
      <c r="E215" s="26">
        <f t="shared" si="92"/>
        <v>14.310282962125886</v>
      </c>
      <c r="F215" s="26">
        <f t="shared" si="92"/>
        <v>4.9931875415492843</v>
      </c>
      <c r="G215" s="26">
        <f t="shared" si="92"/>
        <v>2.6640479462783064</v>
      </c>
      <c r="H215" s="26">
        <f t="shared" si="92"/>
        <v>7.6366643950241784</v>
      </c>
      <c r="I215" s="26">
        <f t="shared" si="92"/>
        <v>6.5855102610482259</v>
      </c>
      <c r="J215" s="26">
        <f t="shared" si="92"/>
        <v>11.44598753678803</v>
      </c>
      <c r="K215" s="26">
        <f t="shared" si="92"/>
        <v>2.747118442694497</v>
      </c>
      <c r="L215" s="26">
        <f t="shared" si="92"/>
        <v>82.282150131476868</v>
      </c>
      <c r="M215" s="26">
        <f t="shared" si="92"/>
        <v>17.717849868523118</v>
      </c>
      <c r="N215" s="26">
        <f t="shared" si="92"/>
        <v>100</v>
      </c>
      <c r="P215" s="54" t="s">
        <v>82</v>
      </c>
      <c r="Q215" s="26">
        <f t="shared" si="72"/>
        <v>68.647867126674157</v>
      </c>
      <c r="R215" s="26">
        <f t="shared" si="91"/>
        <v>1.1021930331065177</v>
      </c>
      <c r="S215" s="26">
        <f t="shared" si="91"/>
        <v>16.930544095424668</v>
      </c>
      <c r="T215" s="26">
        <f t="shared" si="91"/>
        <v>16.949165864334166</v>
      </c>
      <c r="U215" s="26">
        <f t="shared" si="91"/>
        <v>2.1006096163240477</v>
      </c>
      <c r="V215" s="26">
        <f t="shared" si="91"/>
        <v>1.0123539875613264E-4</v>
      </c>
      <c r="W215" s="26">
        <f t="shared" si="91"/>
        <v>46.563424599315532</v>
      </c>
      <c r="X215" s="26">
        <f t="shared" si="91"/>
        <v>52.293905570577827</v>
      </c>
      <c r="Y215" s="26">
        <f t="shared" si="91"/>
        <v>100</v>
      </c>
      <c r="AB215" s="24"/>
      <c r="AC215" s="24"/>
      <c r="AD215" s="24"/>
      <c r="AE215" s="24"/>
    </row>
    <row r="216" spans="1:31" x14ac:dyDescent="0.2">
      <c r="A216" s="54" t="s">
        <v>83</v>
      </c>
      <c r="B216" s="26">
        <f t="shared" ref="B216:B222" si="93">B53/$N53*100</f>
        <v>6.6223978138614195</v>
      </c>
      <c r="C216" s="26">
        <f t="shared" si="92"/>
        <v>22.2830960208309</v>
      </c>
      <c r="D216" s="26">
        <f t="shared" si="92"/>
        <v>4.1149102059695313</v>
      </c>
      <c r="E216" s="26">
        <f t="shared" si="92"/>
        <v>14.778667593396587</v>
      </c>
      <c r="F216" s="26">
        <f t="shared" si="92"/>
        <v>5.0950059562405547</v>
      </c>
      <c r="G216" s="26">
        <f t="shared" si="92"/>
        <v>2.6397275468912711</v>
      </c>
      <c r="H216" s="26">
        <f t="shared" si="92"/>
        <v>7.9641477696185445</v>
      </c>
      <c r="I216" s="26">
        <f t="shared" si="92"/>
        <v>6.8195279857163529</v>
      </c>
      <c r="J216" s="26">
        <f t="shared" si="92"/>
        <v>11.440781168384916</v>
      </c>
      <c r="K216" s="26">
        <f t="shared" si="92"/>
        <v>2.7377771626392873</v>
      </c>
      <c r="L216" s="26">
        <f t="shared" si="92"/>
        <v>84.49603922354936</v>
      </c>
      <c r="M216" s="26">
        <f t="shared" si="92"/>
        <v>15.503960776450636</v>
      </c>
      <c r="N216" s="26">
        <f t="shared" si="92"/>
        <v>100</v>
      </c>
      <c r="P216" s="54" t="s">
        <v>83</v>
      </c>
      <c r="Q216" s="26">
        <f t="shared" si="72"/>
        <v>69.731313039594895</v>
      </c>
      <c r="R216" s="26">
        <f t="shared" si="91"/>
        <v>1.0828942629705784</v>
      </c>
      <c r="S216" s="26">
        <f t="shared" si="91"/>
        <v>16.94860813335999</v>
      </c>
      <c r="T216" s="26">
        <f t="shared" si="91"/>
        <v>17.685031613152915</v>
      </c>
      <c r="U216" s="26">
        <f t="shared" si="91"/>
        <v>-1.7333583512397703</v>
      </c>
      <c r="V216" s="26">
        <f t="shared" si="91"/>
        <v>1.0432639781185147E-4</v>
      </c>
      <c r="W216" s="26">
        <f t="shared" si="91"/>
        <v>46.763542645454478</v>
      </c>
      <c r="X216" s="26">
        <f t="shared" si="91"/>
        <v>50.478135669690893</v>
      </c>
      <c r="Y216" s="26">
        <f t="shared" si="91"/>
        <v>100</v>
      </c>
      <c r="AB216" s="24"/>
      <c r="AC216" s="24"/>
      <c r="AD216" s="24"/>
      <c r="AE216" s="24"/>
    </row>
    <row r="217" spans="1:31" x14ac:dyDescent="0.2">
      <c r="A217" s="55" t="s">
        <v>84</v>
      </c>
      <c r="B217" s="26">
        <f t="shared" si="93"/>
        <v>6.0179195972043749</v>
      </c>
      <c r="C217" s="26">
        <f t="shared" si="92"/>
        <v>22.720725744586431</v>
      </c>
      <c r="D217" s="26">
        <f t="shared" si="92"/>
        <v>3.9403116359447683</v>
      </c>
      <c r="E217" s="26">
        <f t="shared" si="92"/>
        <v>14.439214290617542</v>
      </c>
      <c r="F217" s="26">
        <f t="shared" si="92"/>
        <v>4.9272769884829666</v>
      </c>
      <c r="G217" s="26">
        <f t="shared" si="92"/>
        <v>2.5165269661181005</v>
      </c>
      <c r="H217" s="26">
        <f t="shared" si="92"/>
        <v>7.3233720603874399</v>
      </c>
      <c r="I217" s="26">
        <f t="shared" si="92"/>
        <v>6.4975597618750687</v>
      </c>
      <c r="J217" s="26">
        <f t="shared" si="92"/>
        <v>12.151703154188358</v>
      </c>
      <c r="K217" s="26">
        <f t="shared" si="92"/>
        <v>2.5669603646907961</v>
      </c>
      <c r="L217" s="26">
        <f t="shared" si="92"/>
        <v>83.101570564095852</v>
      </c>
      <c r="M217" s="26">
        <f t="shared" si="92"/>
        <v>16.898429435904148</v>
      </c>
      <c r="N217" s="26">
        <f t="shared" si="92"/>
        <v>100</v>
      </c>
      <c r="P217" s="55" t="s">
        <v>84</v>
      </c>
      <c r="Q217" s="26">
        <f t="shared" si="72"/>
        <v>66.575325103341427</v>
      </c>
      <c r="R217" s="26">
        <f t="shared" si="91"/>
        <v>0.98842775488360601</v>
      </c>
      <c r="S217" s="26">
        <f t="shared" si="91"/>
        <v>18.235771827507325</v>
      </c>
      <c r="T217" s="26">
        <f t="shared" si="91"/>
        <v>17.872122855646452</v>
      </c>
      <c r="U217" s="26">
        <f t="shared" si="91"/>
        <v>1.5996361701004138</v>
      </c>
      <c r="V217" s="26">
        <f t="shared" si="91"/>
        <v>1.0231033882074581E-4</v>
      </c>
      <c r="W217" s="26">
        <f t="shared" si="91"/>
        <v>45.901293374004851</v>
      </c>
      <c r="X217" s="26">
        <f t="shared" si="91"/>
        <v>51.172679395822897</v>
      </c>
      <c r="Y217" s="26">
        <f t="shared" si="91"/>
        <v>100</v>
      </c>
      <c r="AB217" s="24"/>
      <c r="AC217" s="24"/>
      <c r="AD217" s="24"/>
      <c r="AE217" s="24"/>
    </row>
    <row r="218" spans="1:31" x14ac:dyDescent="0.2">
      <c r="A218" s="54" t="s">
        <v>85</v>
      </c>
      <c r="B218" s="26">
        <f t="shared" si="93"/>
        <v>4.4395519616380819</v>
      </c>
      <c r="C218" s="26">
        <f t="shared" si="92"/>
        <v>24.009498469890399</v>
      </c>
      <c r="D218" s="26">
        <f t="shared" si="92"/>
        <v>2.3952964982653335</v>
      </c>
      <c r="E218" s="26">
        <f t="shared" si="92"/>
        <v>14.818854009633537</v>
      </c>
      <c r="F218" s="26">
        <f t="shared" si="92"/>
        <v>5.5835680419378075</v>
      </c>
      <c r="G218" s="26">
        <f t="shared" si="92"/>
        <v>2.8191690662871998</v>
      </c>
      <c r="H218" s="26">
        <f t="shared" si="92"/>
        <v>8.0356710247771961</v>
      </c>
      <c r="I218" s="26">
        <f t="shared" si="92"/>
        <v>7.1943781780854446</v>
      </c>
      <c r="J218" s="26">
        <f t="shared" si="92"/>
        <v>11.965055943349373</v>
      </c>
      <c r="K218" s="26">
        <f t="shared" si="92"/>
        <v>2.8953810624968361</v>
      </c>
      <c r="L218" s="26">
        <f t="shared" si="92"/>
        <v>84.156424256361191</v>
      </c>
      <c r="M218" s="26">
        <f t="shared" si="92"/>
        <v>15.843575743638802</v>
      </c>
      <c r="N218" s="26">
        <f t="shared" si="92"/>
        <v>100</v>
      </c>
      <c r="P218" s="54" t="s">
        <v>85</v>
      </c>
      <c r="Q218" s="26">
        <f t="shared" si="72"/>
        <v>66.761766196939803</v>
      </c>
      <c r="R218" s="26">
        <f t="shared" si="91"/>
        <v>1.0677675170791061</v>
      </c>
      <c r="S218" s="26">
        <f t="shared" si="91"/>
        <v>17.403346056160853</v>
      </c>
      <c r="T218" s="26">
        <f t="shared" si="91"/>
        <v>15.371154997387137</v>
      </c>
      <c r="U218" s="26">
        <f t="shared" si="91"/>
        <v>6.1025508438672116</v>
      </c>
      <c r="V218" s="26">
        <f t="shared" si="91"/>
        <v>1.178187362177807E-4</v>
      </c>
      <c r="W218" s="26">
        <f t="shared" si="91"/>
        <v>48.715258468587876</v>
      </c>
      <c r="X218" s="26">
        <f t="shared" si="91"/>
        <v>55.421961898758212</v>
      </c>
      <c r="Y218" s="26">
        <f t="shared" si="91"/>
        <v>100</v>
      </c>
      <c r="AB218" s="24"/>
      <c r="AC218" s="24"/>
      <c r="AD218" s="24"/>
      <c r="AE218" s="24"/>
    </row>
    <row r="219" spans="1:31" x14ac:dyDescent="0.2">
      <c r="A219" s="54" t="s">
        <v>86</v>
      </c>
      <c r="B219" s="26">
        <f t="shared" si="93"/>
        <v>4.3869152582012516</v>
      </c>
      <c r="C219" s="26">
        <f t="shared" si="92"/>
        <v>23.440249314030083</v>
      </c>
      <c r="D219" s="26">
        <f t="shared" si="92"/>
        <v>3.3561186033961325</v>
      </c>
      <c r="E219" s="26">
        <f t="shared" si="92"/>
        <v>15.191548748317196</v>
      </c>
      <c r="F219" s="26">
        <f t="shared" si="92"/>
        <v>5.370507888385732</v>
      </c>
      <c r="G219" s="26">
        <f t="shared" si="92"/>
        <v>2.6052858763647722</v>
      </c>
      <c r="H219" s="26">
        <f t="shared" si="92"/>
        <v>7.512814294398944</v>
      </c>
      <c r="I219" s="26">
        <f t="shared" si="92"/>
        <v>6.8997467695447154</v>
      </c>
      <c r="J219" s="26">
        <f t="shared" si="92"/>
        <v>11.705532334472863</v>
      </c>
      <c r="K219" s="26">
        <f t="shared" si="92"/>
        <v>2.6683850515559926</v>
      </c>
      <c r="L219" s="26">
        <f t="shared" si="92"/>
        <v>83.137104138667652</v>
      </c>
      <c r="M219" s="26">
        <f t="shared" si="92"/>
        <v>16.862895861332351</v>
      </c>
      <c r="N219" s="26">
        <f t="shared" si="92"/>
        <v>100</v>
      </c>
      <c r="P219" s="54" t="s">
        <v>86</v>
      </c>
      <c r="Q219" s="26">
        <f t="shared" si="72"/>
        <v>69.423402094314937</v>
      </c>
      <c r="R219" s="26">
        <f t="shared" si="91"/>
        <v>1.0679507798895007</v>
      </c>
      <c r="S219" s="26">
        <f t="shared" si="91"/>
        <v>17.303425661181652</v>
      </c>
      <c r="T219" s="26">
        <f t="shared" si="91"/>
        <v>17.49740516234025</v>
      </c>
      <c r="U219" s="26">
        <f t="shared" si="91"/>
        <v>0.71715728811510948</v>
      </c>
      <c r="V219" s="26">
        <f t="shared" si="91"/>
        <v>1.1146801018925714E-4</v>
      </c>
      <c r="W219" s="26">
        <f t="shared" si="91"/>
        <v>50.208237912931509</v>
      </c>
      <c r="X219" s="26">
        <f t="shared" si="91"/>
        <v>56.217690366783138</v>
      </c>
      <c r="Y219" s="26">
        <f t="shared" si="91"/>
        <v>100</v>
      </c>
      <c r="AB219" s="24"/>
      <c r="AC219" s="24"/>
      <c r="AD219" s="24"/>
      <c r="AE219" s="24"/>
    </row>
    <row r="220" spans="1:31" x14ac:dyDescent="0.2">
      <c r="A220" s="54" t="s">
        <v>87</v>
      </c>
      <c r="B220" s="26">
        <f t="shared" si="93"/>
        <v>5.8143947611616369</v>
      </c>
      <c r="C220" s="26">
        <f t="shared" si="92"/>
        <v>22.048862635956592</v>
      </c>
      <c r="D220" s="26">
        <f t="shared" si="92"/>
        <v>4.1891114840778636</v>
      </c>
      <c r="E220" s="26">
        <f t="shared" si="92"/>
        <v>15.211962171508125</v>
      </c>
      <c r="F220" s="26">
        <f t="shared" si="92"/>
        <v>5.3108461182698097</v>
      </c>
      <c r="G220" s="26">
        <f t="shared" si="92"/>
        <v>2.461230373737846</v>
      </c>
      <c r="H220" s="26">
        <f t="shared" si="92"/>
        <v>7.5479026756110832</v>
      </c>
      <c r="I220" s="26">
        <f t="shared" si="92"/>
        <v>6.923743922629007</v>
      </c>
      <c r="J220" s="26">
        <f t="shared" si="92"/>
        <v>11.27760214278381</v>
      </c>
      <c r="K220" s="26">
        <f t="shared" si="92"/>
        <v>2.6103267328461355</v>
      </c>
      <c r="L220" s="26">
        <f t="shared" si="92"/>
        <v>83.395983018581902</v>
      </c>
      <c r="M220" s="26">
        <f t="shared" si="92"/>
        <v>16.604016981418091</v>
      </c>
      <c r="N220" s="26">
        <f t="shared" si="92"/>
        <v>100</v>
      </c>
      <c r="P220" s="54" t="s">
        <v>87</v>
      </c>
      <c r="Q220" s="26">
        <f t="shared" si="72"/>
        <v>68.735284411518847</v>
      </c>
      <c r="R220" s="26">
        <f t="shared" si="91"/>
        <v>1.0673875740778158</v>
      </c>
      <c r="S220" s="26">
        <f t="shared" si="91"/>
        <v>16.83774693464472</v>
      </c>
      <c r="T220" s="26">
        <f t="shared" si="91"/>
        <v>18.200159920101587</v>
      </c>
      <c r="U220" s="26">
        <f t="shared" si="91"/>
        <v>-0.16988399645156524</v>
      </c>
      <c r="V220" s="26">
        <f t="shared" si="91"/>
        <v>1.0907018728722754E-4</v>
      </c>
      <c r="W220" s="26">
        <f t="shared" si="91"/>
        <v>47.693546844626681</v>
      </c>
      <c r="X220" s="26">
        <f t="shared" si="91"/>
        <v>52.36435075870537</v>
      </c>
      <c r="Y220" s="26">
        <f t="shared" si="91"/>
        <v>100</v>
      </c>
      <c r="AB220" s="24"/>
      <c r="AC220" s="24"/>
      <c r="AD220" s="24"/>
      <c r="AE220" s="24"/>
    </row>
    <row r="221" spans="1:31" x14ac:dyDescent="0.2">
      <c r="A221" s="54" t="s">
        <v>88</v>
      </c>
      <c r="B221" s="26">
        <f t="shared" si="93"/>
        <v>5.4883906054830218</v>
      </c>
      <c r="C221" s="26">
        <f t="shared" si="92"/>
        <v>23.007081013229939</v>
      </c>
      <c r="D221" s="26">
        <f t="shared" si="92"/>
        <v>4.577766255767961</v>
      </c>
      <c r="E221" s="26">
        <f t="shared" si="92"/>
        <v>14.800797253722136</v>
      </c>
      <c r="F221" s="26">
        <f t="shared" si="92"/>
        <v>5.2786662758379554</v>
      </c>
      <c r="G221" s="26">
        <f t="shared" si="92"/>
        <v>2.4017853151001813</v>
      </c>
      <c r="H221" s="26">
        <f t="shared" si="92"/>
        <v>7.2876944740092249</v>
      </c>
      <c r="I221" s="26">
        <f t="shared" si="92"/>
        <v>6.7318551679955085</v>
      </c>
      <c r="J221" s="26">
        <f t="shared" si="92"/>
        <v>12.068198395742549</v>
      </c>
      <c r="K221" s="26">
        <f t="shared" si="92"/>
        <v>2.5143523720885437</v>
      </c>
      <c r="L221" s="26">
        <f t="shared" si="92"/>
        <v>84.156587128977023</v>
      </c>
      <c r="M221" s="26">
        <f t="shared" si="92"/>
        <v>15.843412871022977</v>
      </c>
      <c r="N221" s="26">
        <f t="shared" si="92"/>
        <v>100</v>
      </c>
      <c r="P221" s="54" t="s">
        <v>88</v>
      </c>
      <c r="Q221" s="26">
        <f t="shared" si="72"/>
        <v>67.770063292070319</v>
      </c>
      <c r="R221" s="26">
        <f t="shared" si="91"/>
        <v>0.9905615845883956</v>
      </c>
      <c r="S221" s="26">
        <f t="shared" si="91"/>
        <v>18.454003425931038</v>
      </c>
      <c r="T221" s="26">
        <f t="shared" si="91"/>
        <v>19.704739000059877</v>
      </c>
      <c r="U221" s="26">
        <f t="shared" si="91"/>
        <v>1.5300636051518901</v>
      </c>
      <c r="V221" s="26">
        <f t="shared" si="91"/>
        <v>1.0443631934743251E-4</v>
      </c>
      <c r="W221" s="26">
        <f t="shared" si="91"/>
        <v>46.11470926932526</v>
      </c>
      <c r="X221" s="26">
        <f t="shared" si="91"/>
        <v>54.564244613446114</v>
      </c>
      <c r="Y221" s="26">
        <f t="shared" si="91"/>
        <v>100</v>
      </c>
      <c r="AB221" s="24"/>
      <c r="AC221" s="24"/>
      <c r="AD221" s="24"/>
      <c r="AE221" s="24"/>
    </row>
    <row r="222" spans="1:31" x14ac:dyDescent="0.2">
      <c r="A222" s="54" t="s">
        <v>89</v>
      </c>
      <c r="B222" s="26">
        <f t="shared" si="93"/>
        <v>4.7584037255132099</v>
      </c>
      <c r="C222" s="26">
        <f t="shared" si="92"/>
        <v>23.21212018770871</v>
      </c>
      <c r="D222" s="26">
        <f t="shared" si="92"/>
        <v>2.845265632652219</v>
      </c>
      <c r="E222" s="26">
        <f t="shared" si="92"/>
        <v>14.777682674622236</v>
      </c>
      <c r="F222" s="26">
        <f t="shared" si="92"/>
        <v>5.6569721676002604</v>
      </c>
      <c r="G222" s="26">
        <f t="shared" si="92"/>
        <v>2.8849645765959746</v>
      </c>
      <c r="H222" s="26">
        <f t="shared" si="92"/>
        <v>7.5410146140172607</v>
      </c>
      <c r="I222" s="26">
        <f t="shared" si="92"/>
        <v>7.1700271349309457</v>
      </c>
      <c r="J222" s="26">
        <f t="shared" si="92"/>
        <v>12.100635130139278</v>
      </c>
      <c r="K222" s="26">
        <f t="shared" si="92"/>
        <v>2.8248137155101793</v>
      </c>
      <c r="L222" s="26">
        <f t="shared" si="92"/>
        <v>83.771899559290304</v>
      </c>
      <c r="M222" s="26">
        <f t="shared" si="92"/>
        <v>16.228100440709699</v>
      </c>
      <c r="N222" s="26">
        <f t="shared" ref="N222:N248" si="94">N59/$N59*100</f>
        <v>100</v>
      </c>
      <c r="P222" s="54" t="s">
        <v>89</v>
      </c>
      <c r="Q222" s="26">
        <f t="shared" si="72"/>
        <v>64.328752852809771</v>
      </c>
      <c r="R222" s="26">
        <f t="shared" si="91"/>
        <v>1.0530913899211913</v>
      </c>
      <c r="S222" s="26">
        <f t="shared" si="91"/>
        <v>17.624477542661932</v>
      </c>
      <c r="T222" s="26">
        <f t="shared" si="91"/>
        <v>18.104450503442568</v>
      </c>
      <c r="U222" s="26">
        <f t="shared" si="91"/>
        <v>6.6444774181386421</v>
      </c>
      <c r="V222" s="26">
        <f t="shared" si="91"/>
        <v>1.0907970279792469E-4</v>
      </c>
      <c r="W222" s="26">
        <f t="shared" si="91"/>
        <v>48.378635938820587</v>
      </c>
      <c r="X222" s="26">
        <f t="shared" si="91"/>
        <v>56.133994725497473</v>
      </c>
      <c r="Y222" s="26">
        <f t="shared" si="91"/>
        <v>100</v>
      </c>
      <c r="AB222" s="24"/>
      <c r="AC222" s="24"/>
      <c r="AD222" s="24"/>
      <c r="AE222" s="24"/>
    </row>
    <row r="223" spans="1:31" x14ac:dyDescent="0.2">
      <c r="A223" s="54" t="s">
        <v>90</v>
      </c>
      <c r="B223" s="26">
        <f t="shared" ref="B223:F248" si="95">B60/$N60*100</f>
        <v>4.8778451470401798</v>
      </c>
      <c r="C223" s="26">
        <f t="shared" si="92"/>
        <v>22.560697781986299</v>
      </c>
      <c r="D223" s="26">
        <f t="shared" si="92"/>
        <v>3.8508521585687614</v>
      </c>
      <c r="E223" s="26">
        <f t="shared" si="92"/>
        <v>15.458926509301563</v>
      </c>
      <c r="F223" s="26">
        <f t="shared" si="92"/>
        <v>5.4382119386168535</v>
      </c>
      <c r="G223" s="26">
        <f t="shared" si="92"/>
        <v>2.7790030256394793</v>
      </c>
      <c r="H223" s="26">
        <f t="shared" si="92"/>
        <v>7.1504222251844416</v>
      </c>
      <c r="I223" s="26">
        <f t="shared" si="92"/>
        <v>6.8980023226915401</v>
      </c>
      <c r="J223" s="26">
        <f t="shared" si="92"/>
        <v>12.254084318718588</v>
      </c>
      <c r="K223" s="26">
        <f t="shared" si="92"/>
        <v>2.6545855731435681</v>
      </c>
      <c r="L223" s="26">
        <f t="shared" si="92"/>
        <v>83.922631000891272</v>
      </c>
      <c r="M223" s="26">
        <f t="shared" si="92"/>
        <v>16.077368999108739</v>
      </c>
      <c r="N223" s="26">
        <f t="shared" si="94"/>
        <v>100</v>
      </c>
      <c r="P223" s="54" t="s">
        <v>90</v>
      </c>
      <c r="Q223" s="26">
        <f t="shared" si="72"/>
        <v>68.049742516954296</v>
      </c>
      <c r="R223" s="26">
        <f t="shared" si="91"/>
        <v>1.043758909122283</v>
      </c>
      <c r="S223" s="26">
        <f t="shared" si="91"/>
        <v>18.143088092716749</v>
      </c>
      <c r="T223" s="26">
        <f t="shared" si="91"/>
        <v>20.049846173263532</v>
      </c>
      <c r="U223" s="26">
        <f t="shared" si="91"/>
        <v>-5.1093535443350283E-2</v>
      </c>
      <c r="V223" s="26">
        <f t="shared" si="91"/>
        <v>1.0125338638796092E-4</v>
      </c>
      <c r="W223" s="26">
        <f t="shared" si="91"/>
        <v>49.360827379460552</v>
      </c>
      <c r="X223" s="26">
        <f t="shared" si="91"/>
        <v>56.596270789460434</v>
      </c>
      <c r="Y223" s="26">
        <f t="shared" si="91"/>
        <v>100</v>
      </c>
      <c r="AB223" s="24"/>
      <c r="AC223" s="24"/>
      <c r="AD223" s="24"/>
      <c r="AE223" s="24"/>
    </row>
    <row r="224" spans="1:31" x14ac:dyDescent="0.2">
      <c r="A224" s="54" t="s">
        <v>93</v>
      </c>
      <c r="B224" s="26">
        <f t="shared" si="95"/>
        <v>5.8680117031880297</v>
      </c>
      <c r="C224" s="26">
        <f t="shared" si="92"/>
        <v>21.016487793735774</v>
      </c>
      <c r="D224" s="26">
        <f t="shared" si="92"/>
        <v>4.4416385398399552</v>
      </c>
      <c r="E224" s="26">
        <f t="shared" si="92"/>
        <v>15.691829406797659</v>
      </c>
      <c r="F224" s="26">
        <f t="shared" si="92"/>
        <v>5.3343254065911836</v>
      </c>
      <c r="G224" s="26">
        <f t="shared" si="92"/>
        <v>2.5992496302922441</v>
      </c>
      <c r="H224" s="26">
        <f t="shared" si="92"/>
        <v>7.3879358065436271</v>
      </c>
      <c r="I224" s="26">
        <f t="shared" si="92"/>
        <v>6.9233264063521345</v>
      </c>
      <c r="J224" s="26">
        <f t="shared" si="92"/>
        <v>11.644871402083739</v>
      </c>
      <c r="K224" s="26">
        <f t="shared" si="92"/>
        <v>2.5900529132408963</v>
      </c>
      <c r="L224" s="26">
        <f t="shared" si="92"/>
        <v>83.497729008665274</v>
      </c>
      <c r="M224" s="26">
        <f t="shared" si="92"/>
        <v>16.502270991334726</v>
      </c>
      <c r="N224" s="26">
        <f t="shared" si="94"/>
        <v>100</v>
      </c>
      <c r="P224" s="54" t="s">
        <v>93</v>
      </c>
      <c r="Q224" s="26">
        <f t="shared" si="72"/>
        <v>67.686300317351936</v>
      </c>
      <c r="R224" s="26">
        <f t="shared" si="91"/>
        <v>1.0560170893546748</v>
      </c>
      <c r="S224" s="26">
        <f t="shared" si="91"/>
        <v>17.409010316449226</v>
      </c>
      <c r="T224" s="26">
        <f t="shared" si="91"/>
        <v>20.326007883737613</v>
      </c>
      <c r="U224" s="26">
        <f t="shared" si="91"/>
        <v>0.72343200790275153</v>
      </c>
      <c r="V224" s="26">
        <f t="shared" si="91"/>
        <v>9.9504465903400293E-5</v>
      </c>
      <c r="W224" s="26">
        <f t="shared" si="91"/>
        <v>49.010793474848533</v>
      </c>
      <c r="X224" s="26">
        <f t="shared" si="91"/>
        <v>56.211660594110612</v>
      </c>
      <c r="Y224" s="26">
        <f t="shared" si="91"/>
        <v>100</v>
      </c>
      <c r="AB224" s="24"/>
      <c r="AC224" s="24"/>
      <c r="AD224" s="24"/>
      <c r="AE224" s="24"/>
    </row>
    <row r="225" spans="1:31" x14ac:dyDescent="0.2">
      <c r="A225" s="54" t="s">
        <v>95</v>
      </c>
      <c r="B225" s="26">
        <f t="shared" si="95"/>
        <v>5.2540599857913675</v>
      </c>
      <c r="C225" s="26">
        <f t="shared" si="92"/>
        <v>21.152789668953357</v>
      </c>
      <c r="D225" s="26">
        <f t="shared" si="92"/>
        <v>4.5856222425029589</v>
      </c>
      <c r="E225" s="26">
        <f t="shared" si="92"/>
        <v>15.386545811241445</v>
      </c>
      <c r="F225" s="26">
        <f t="shared" si="92"/>
        <v>5.3354699309858509</v>
      </c>
      <c r="G225" s="26">
        <f t="shared" si="92"/>
        <v>2.6107717145294442</v>
      </c>
      <c r="H225" s="26">
        <f t="shared" si="92"/>
        <v>7.26358994671497</v>
      </c>
      <c r="I225" s="26">
        <f t="shared" si="92"/>
        <v>6.7886076222088771</v>
      </c>
      <c r="J225" s="26">
        <f t="shared" si="92"/>
        <v>12.226899130612351</v>
      </c>
      <c r="K225" s="26">
        <f t="shared" si="92"/>
        <v>2.4984140462275799</v>
      </c>
      <c r="L225" s="26">
        <f t="shared" si="92"/>
        <v>83.102770099768179</v>
      </c>
      <c r="M225" s="26">
        <f t="shared" si="92"/>
        <v>16.897229900231832</v>
      </c>
      <c r="N225" s="26">
        <f t="shared" si="94"/>
        <v>100</v>
      </c>
      <c r="P225" s="54" t="s">
        <v>95</v>
      </c>
      <c r="Q225" s="26">
        <f t="shared" ref="Q225:Q237" si="96">Q62/$Y62*100</f>
        <v>66.539341631470876</v>
      </c>
      <c r="R225" s="26">
        <f t="shared" si="91"/>
        <v>0.97283802464719005</v>
      </c>
      <c r="S225" s="26">
        <f t="shared" si="91"/>
        <v>18.747999489180614</v>
      </c>
      <c r="T225" s="26">
        <f t="shared" si="91"/>
        <v>21.092847019076373</v>
      </c>
      <c r="U225" s="26">
        <f t="shared" si="91"/>
        <v>3.1846472441884557</v>
      </c>
      <c r="V225" s="26">
        <f t="shared" si="91"/>
        <v>1.0079639059207031E-4</v>
      </c>
      <c r="W225" s="26">
        <f t="shared" si="91"/>
        <v>47.950860321075126</v>
      </c>
      <c r="X225" s="26">
        <f t="shared" si="91"/>
        <v>58.488634526029202</v>
      </c>
      <c r="Y225" s="26">
        <f t="shared" si="91"/>
        <v>100</v>
      </c>
      <c r="AB225" s="24"/>
      <c r="AC225" s="24"/>
      <c r="AD225" s="24"/>
      <c r="AE225" s="24"/>
    </row>
    <row r="226" spans="1:31" x14ac:dyDescent="0.2">
      <c r="A226" s="54" t="s">
        <v>96</v>
      </c>
      <c r="B226" s="26">
        <f t="shared" si="95"/>
        <v>4.1658378002038274</v>
      </c>
      <c r="C226" s="26">
        <f t="shared" si="92"/>
        <v>21.972408075479201</v>
      </c>
      <c r="D226" s="26">
        <f t="shared" si="92"/>
        <v>3.1471936170377925</v>
      </c>
      <c r="E226" s="26">
        <f t="shared" si="92"/>
        <v>15.423076362140925</v>
      </c>
      <c r="F226" s="26">
        <f t="shared" si="92"/>
        <v>5.9899595603149303</v>
      </c>
      <c r="G226" s="26">
        <f t="shared" si="92"/>
        <v>3.0491681348975335</v>
      </c>
      <c r="H226" s="26">
        <f t="shared" si="92"/>
        <v>7.7389046992168007</v>
      </c>
      <c r="I226" s="26">
        <f t="shared" si="92"/>
        <v>7.4949225750831907</v>
      </c>
      <c r="J226" s="26">
        <f t="shared" si="92"/>
        <v>12.712850961261315</v>
      </c>
      <c r="K226" s="26">
        <f t="shared" si="92"/>
        <v>2.8551759134633325</v>
      </c>
      <c r="L226" s="26">
        <f t="shared" si="92"/>
        <v>84.549497699098836</v>
      </c>
      <c r="M226" s="26">
        <f t="shared" si="92"/>
        <v>15.450502300901173</v>
      </c>
      <c r="N226" s="26">
        <f t="shared" si="94"/>
        <v>100</v>
      </c>
      <c r="P226" s="54" t="s">
        <v>96</v>
      </c>
      <c r="Q226" s="26">
        <f t="shared" si="96"/>
        <v>65.613454052165508</v>
      </c>
      <c r="R226" s="26">
        <f t="shared" si="91"/>
        <v>1.0909375545872968</v>
      </c>
      <c r="S226" s="26">
        <f t="shared" si="91"/>
        <v>18.30475777152693</v>
      </c>
      <c r="T226" s="26">
        <f t="shared" si="91"/>
        <v>19.34294532061115</v>
      </c>
      <c r="U226" s="26">
        <f t="shared" si="91"/>
        <v>5.7808125506206522</v>
      </c>
      <c r="V226" s="26">
        <f t="shared" si="91"/>
        <v>1.1758423307927247E-4</v>
      </c>
      <c r="W226" s="26">
        <f t="shared" si="91"/>
        <v>50.148695771472838</v>
      </c>
      <c r="X226" s="26">
        <f t="shared" si="91"/>
        <v>60.281720605217451</v>
      </c>
      <c r="Y226" s="26">
        <f t="shared" si="91"/>
        <v>100</v>
      </c>
      <c r="AB226" s="24"/>
      <c r="AC226" s="24"/>
      <c r="AD226" s="24"/>
      <c r="AE226" s="24"/>
    </row>
    <row r="227" spans="1:31" x14ac:dyDescent="0.2">
      <c r="A227" s="54" t="s">
        <v>97</v>
      </c>
      <c r="B227" s="26">
        <f t="shared" si="95"/>
        <v>4.316582965891107</v>
      </c>
      <c r="C227" s="26">
        <f t="shared" si="92"/>
        <v>20.611200799952158</v>
      </c>
      <c r="D227" s="26">
        <f t="shared" si="92"/>
        <v>4.4275958126920418</v>
      </c>
      <c r="E227" s="26">
        <f t="shared" si="92"/>
        <v>15.478511443366031</v>
      </c>
      <c r="F227" s="26">
        <f t="shared" si="92"/>
        <v>5.7001348116139301</v>
      </c>
      <c r="G227" s="26">
        <f t="shared" si="92"/>
        <v>2.9434921738569844</v>
      </c>
      <c r="H227" s="26">
        <f t="shared" si="92"/>
        <v>7.1740251848511596</v>
      </c>
      <c r="I227" s="26">
        <f t="shared" si="92"/>
        <v>7.0062136114948022</v>
      </c>
      <c r="J227" s="26">
        <f t="shared" si="92"/>
        <v>12.568317820808678</v>
      </c>
      <c r="K227" s="26">
        <f t="shared" si="92"/>
        <v>2.6110593202007126</v>
      </c>
      <c r="L227" s="26">
        <f t="shared" si="92"/>
        <v>82.83713394472764</v>
      </c>
      <c r="M227" s="26">
        <f t="shared" si="92"/>
        <v>17.162866055272364</v>
      </c>
      <c r="N227" s="26">
        <f t="shared" si="94"/>
        <v>100</v>
      </c>
      <c r="P227" s="54" t="s">
        <v>97</v>
      </c>
      <c r="Q227" s="26">
        <f t="shared" si="96"/>
        <v>67.136859554775725</v>
      </c>
      <c r="R227" s="26">
        <f t="shared" si="91"/>
        <v>1.0476754805592567</v>
      </c>
      <c r="S227" s="26">
        <f t="shared" si="91"/>
        <v>18.375557680638998</v>
      </c>
      <c r="T227" s="26">
        <f t="shared" si="91"/>
        <v>20.885088107689391</v>
      </c>
      <c r="U227" s="26">
        <f t="shared" si="91"/>
        <v>1.6317696155714243</v>
      </c>
      <c r="V227" s="26">
        <f t="shared" si="91"/>
        <v>1.1053057029362145E-4</v>
      </c>
      <c r="W227" s="26">
        <f t="shared" si="91"/>
        <v>49.643323907575208</v>
      </c>
      <c r="X227" s="26">
        <f t="shared" si="91"/>
        <v>58.720384877380305</v>
      </c>
      <c r="Y227" s="26">
        <f t="shared" si="91"/>
        <v>100</v>
      </c>
      <c r="AB227" s="24"/>
      <c r="AC227" s="24"/>
      <c r="AD227" s="24"/>
      <c r="AE227" s="24"/>
    </row>
    <row r="228" spans="1:31" x14ac:dyDescent="0.2">
      <c r="A228" s="54" t="s">
        <v>98</v>
      </c>
      <c r="B228" s="26">
        <f t="shared" si="95"/>
        <v>5.7163831924172968</v>
      </c>
      <c r="C228" s="26">
        <f t="shared" si="92"/>
        <v>19.790690744378789</v>
      </c>
      <c r="D228" s="26">
        <f t="shared" si="92"/>
        <v>5.8416474683086994</v>
      </c>
      <c r="E228" s="26">
        <f t="shared" si="92"/>
        <v>15.572396674301418</v>
      </c>
      <c r="F228" s="26">
        <f t="shared" si="92"/>
        <v>5.5729653581281262</v>
      </c>
      <c r="G228" s="26">
        <f t="shared" si="92"/>
        <v>2.7307703881235157</v>
      </c>
      <c r="H228" s="26">
        <f t="shared" si="92"/>
        <v>7.264539958498041</v>
      </c>
      <c r="I228" s="26">
        <f t="shared" si="92"/>
        <v>6.9608947099233944</v>
      </c>
      <c r="J228" s="26">
        <f t="shared" si="92"/>
        <v>11.892691264745874</v>
      </c>
      <c r="K228" s="26">
        <f t="shared" si="92"/>
        <v>2.5400191428813983</v>
      </c>
      <c r="L228" s="26">
        <f t="shared" si="92"/>
        <v>83.882998901706543</v>
      </c>
      <c r="M228" s="26">
        <f t="shared" si="92"/>
        <v>16.117001098293468</v>
      </c>
      <c r="N228" s="26">
        <f t="shared" si="94"/>
        <v>100</v>
      </c>
      <c r="P228" s="54" t="s">
        <v>98</v>
      </c>
      <c r="Q228" s="26">
        <f t="shared" si="96"/>
        <v>65.739783835965511</v>
      </c>
      <c r="R228" s="26">
        <f t="shared" si="91"/>
        <v>1.0443435670604155</v>
      </c>
      <c r="S228" s="26">
        <f t="shared" si="91"/>
        <v>17.890888956247519</v>
      </c>
      <c r="T228" s="26">
        <f t="shared" si="91"/>
        <v>22.826073379481375</v>
      </c>
      <c r="U228" s="26">
        <f t="shared" si="91"/>
        <v>0.50973387823835692</v>
      </c>
      <c r="V228" s="26">
        <f t="shared" si="91"/>
        <v>1.0945731308321663E-4</v>
      </c>
      <c r="W228" s="26">
        <f t="shared" si="91"/>
        <v>49.331797519341677</v>
      </c>
      <c r="X228" s="26">
        <f t="shared" si="91"/>
        <v>57.342730593647907</v>
      </c>
      <c r="Y228" s="26">
        <f t="shared" si="91"/>
        <v>100</v>
      </c>
      <c r="AB228" s="24"/>
      <c r="AC228" s="24"/>
      <c r="AD228" s="24"/>
      <c r="AE228" s="24"/>
    </row>
    <row r="229" spans="1:31" x14ac:dyDescent="0.2">
      <c r="A229" s="54" t="s">
        <v>99</v>
      </c>
      <c r="B229" s="26">
        <f t="shared" si="95"/>
        <v>4.7618101909664849</v>
      </c>
      <c r="C229" s="26">
        <f t="shared" si="92"/>
        <v>19.876553341923415</v>
      </c>
      <c r="D229" s="26">
        <f t="shared" si="92"/>
        <v>6.4259902063627088</v>
      </c>
      <c r="E229" s="26">
        <f t="shared" si="92"/>
        <v>15.244494001738977</v>
      </c>
      <c r="F229" s="26">
        <f t="shared" si="92"/>
        <v>5.4677895820515161</v>
      </c>
      <c r="G229" s="26">
        <f t="shared" si="92"/>
        <v>2.6994551714152224</v>
      </c>
      <c r="H229" s="26">
        <f t="shared" si="92"/>
        <v>6.8766908754821179</v>
      </c>
      <c r="I229" s="26">
        <f t="shared" si="92"/>
        <v>6.664890429491237</v>
      </c>
      <c r="J229" s="26">
        <f t="shared" si="92"/>
        <v>12.359323751374129</v>
      </c>
      <c r="K229" s="26">
        <f t="shared" si="92"/>
        <v>2.4548765620994151</v>
      </c>
      <c r="L229" s="26">
        <f t="shared" si="92"/>
        <v>82.831874112905211</v>
      </c>
      <c r="M229" s="26">
        <f t="shared" si="92"/>
        <v>17.168125887094785</v>
      </c>
      <c r="N229" s="26">
        <f t="shared" si="94"/>
        <v>100</v>
      </c>
      <c r="P229" s="54" t="s">
        <v>99</v>
      </c>
      <c r="Q229" s="26">
        <f t="shared" si="96"/>
        <v>63.091033153007899</v>
      </c>
      <c r="R229" s="26">
        <f t="shared" si="91"/>
        <v>0.95106638127046217</v>
      </c>
      <c r="S229" s="26">
        <f t="shared" si="91"/>
        <v>18.851964785362281</v>
      </c>
      <c r="T229" s="26">
        <f t="shared" si="91"/>
        <v>25.409663889803635</v>
      </c>
      <c r="U229" s="26">
        <f t="shared" si="91"/>
        <v>3.0342587698908949</v>
      </c>
      <c r="V229" s="26">
        <f t="shared" si="91"/>
        <v>1.052034826170243E-4</v>
      </c>
      <c r="W229" s="26">
        <f t="shared" si="91"/>
        <v>47.026473583638904</v>
      </c>
      <c r="X229" s="26">
        <f t="shared" si="91"/>
        <v>58.3645657664567</v>
      </c>
      <c r="Y229" s="26">
        <f t="shared" si="91"/>
        <v>100</v>
      </c>
      <c r="AB229" s="24"/>
      <c r="AC229" s="24"/>
      <c r="AD229" s="24"/>
      <c r="AE229" s="24"/>
    </row>
    <row r="230" spans="1:31" x14ac:dyDescent="0.2">
      <c r="A230" s="54" t="s">
        <v>100</v>
      </c>
      <c r="B230" s="26">
        <f t="shared" si="95"/>
        <v>4.0442588630877001</v>
      </c>
      <c r="C230" s="26">
        <f t="shared" si="92"/>
        <v>21.000591089502432</v>
      </c>
      <c r="D230" s="26">
        <f t="shared" si="92"/>
        <v>3.6188684655941086</v>
      </c>
      <c r="E230" s="26">
        <f t="shared" si="92"/>
        <v>15.378533438753458</v>
      </c>
      <c r="F230" s="26">
        <f t="shared" si="92"/>
        <v>6.5002033778670265</v>
      </c>
      <c r="G230" s="26">
        <f t="shared" si="92"/>
        <v>2.9693663966228261</v>
      </c>
      <c r="H230" s="26">
        <f t="shared" si="92"/>
        <v>7.5191535935062168</v>
      </c>
      <c r="I230" s="26">
        <f t="shared" si="92"/>
        <v>7.7633306025310951</v>
      </c>
      <c r="J230" s="26">
        <f t="shared" si="92"/>
        <v>13.206995362247076</v>
      </c>
      <c r="K230" s="26">
        <f t="shared" si="92"/>
        <v>2.8578769284998353</v>
      </c>
      <c r="L230" s="26">
        <f t="shared" si="92"/>
        <v>84.859178118211815</v>
      </c>
      <c r="M230" s="26">
        <f t="shared" si="92"/>
        <v>15.140821881788193</v>
      </c>
      <c r="N230" s="26">
        <f t="shared" si="94"/>
        <v>100</v>
      </c>
      <c r="P230" s="54" t="s">
        <v>100</v>
      </c>
      <c r="Q230" s="26">
        <f t="shared" si="96"/>
        <v>62.682428987333239</v>
      </c>
      <c r="R230" s="26">
        <f t="shared" si="91"/>
        <v>1.0315867124881486</v>
      </c>
      <c r="S230" s="26">
        <f t="shared" si="91"/>
        <v>18.90791605535285</v>
      </c>
      <c r="T230" s="26">
        <f t="shared" si="91"/>
        <v>20.584521067350448</v>
      </c>
      <c r="U230" s="26">
        <f t="shared" si="91"/>
        <v>7.5393779123270459</v>
      </c>
      <c r="V230" s="26">
        <f t="shared" si="91"/>
        <v>9.986444158577438E-5</v>
      </c>
      <c r="W230" s="26">
        <f t="shared" si="91"/>
        <v>48.116051864645478</v>
      </c>
      <c r="X230" s="26">
        <f t="shared" si="91"/>
        <v>58.861982463938809</v>
      </c>
      <c r="Y230" s="26">
        <f t="shared" si="91"/>
        <v>100</v>
      </c>
      <c r="AB230" s="24"/>
      <c r="AC230" s="24"/>
      <c r="AD230" s="24"/>
      <c r="AE230" s="24"/>
    </row>
    <row r="231" spans="1:31" x14ac:dyDescent="0.2">
      <c r="A231" s="54" t="s">
        <v>101</v>
      </c>
      <c r="B231" s="26">
        <f t="shared" si="95"/>
        <v>4.7445514030421316</v>
      </c>
      <c r="C231" s="26">
        <f t="shared" si="92"/>
        <v>18.335471647101631</v>
      </c>
      <c r="D231" s="26">
        <f t="shared" si="92"/>
        <v>4.5862874437721208</v>
      </c>
      <c r="E231" s="26">
        <f t="shared" si="92"/>
        <v>14.180972349419903</v>
      </c>
      <c r="F231" s="26">
        <f t="shared" si="92"/>
        <v>6.6735543356144191</v>
      </c>
      <c r="G231" s="26">
        <f t="shared" si="92"/>
        <v>3.23005592678189</v>
      </c>
      <c r="H231" s="26">
        <f t="shared" si="92"/>
        <v>7.9213976049575434</v>
      </c>
      <c r="I231" s="26">
        <f t="shared" si="92"/>
        <v>6.5413664278136094</v>
      </c>
      <c r="J231" s="26">
        <f t="shared" si="92"/>
        <v>14.578734252287276</v>
      </c>
      <c r="K231" s="26">
        <f t="shared" si="92"/>
        <v>2.0944518349448291</v>
      </c>
      <c r="L231" s="26">
        <f t="shared" si="92"/>
        <v>82.886843225735348</v>
      </c>
      <c r="M231" s="26">
        <f t="shared" si="92"/>
        <v>17.113156774264652</v>
      </c>
      <c r="N231" s="26">
        <f t="shared" si="94"/>
        <v>100</v>
      </c>
      <c r="P231" s="54" t="s">
        <v>101</v>
      </c>
      <c r="Q231" s="26">
        <f t="shared" si="96"/>
        <v>65.104309948044559</v>
      </c>
      <c r="R231" s="26">
        <f t="shared" si="91"/>
        <v>1.0320218003791102</v>
      </c>
      <c r="S231" s="26">
        <f t="shared" si="91"/>
        <v>21.091167559872773</v>
      </c>
      <c r="T231" s="26">
        <f t="shared" si="91"/>
        <v>19.506874802803868</v>
      </c>
      <c r="U231" s="26">
        <f t="shared" si="91"/>
        <v>6.3963177732747845E-2</v>
      </c>
      <c r="V231" s="26">
        <f t="shared" si="91"/>
        <v>1.062250530532438E-4</v>
      </c>
      <c r="W231" s="26">
        <f t="shared" si="91"/>
        <v>41.856319668423417</v>
      </c>
      <c r="X231" s="26">
        <f t="shared" si="91"/>
        <v>48.654763182309537</v>
      </c>
      <c r="Y231" s="26">
        <f t="shared" si="91"/>
        <v>100</v>
      </c>
      <c r="AB231" s="24"/>
      <c r="AC231" s="24"/>
      <c r="AD231" s="24"/>
      <c r="AE231" s="24"/>
    </row>
    <row r="232" spans="1:31" x14ac:dyDescent="0.2">
      <c r="A232" s="54" t="s">
        <v>102</v>
      </c>
      <c r="B232" s="26">
        <f t="shared" si="95"/>
        <v>5.980066688142113</v>
      </c>
      <c r="C232" s="26">
        <f t="shared" si="92"/>
        <v>19.730943140520061</v>
      </c>
      <c r="D232" s="26">
        <f t="shared" si="92"/>
        <v>4.848069967945885</v>
      </c>
      <c r="E232" s="26">
        <f t="shared" si="92"/>
        <v>15.410707632122273</v>
      </c>
      <c r="F232" s="26">
        <f t="shared" si="92"/>
        <v>6.1588155228118326</v>
      </c>
      <c r="G232" s="26">
        <f t="shared" si="92"/>
        <v>2.8973444299173932</v>
      </c>
      <c r="H232" s="26">
        <f t="shared" si="92"/>
        <v>7.5504586369875337</v>
      </c>
      <c r="I232" s="26">
        <f t="shared" si="92"/>
        <v>7.1930874298730298</v>
      </c>
      <c r="J232" s="26">
        <f t="shared" si="92"/>
        <v>12.126056189749331</v>
      </c>
      <c r="K232" s="26">
        <f t="shared" si="92"/>
        <v>2.5090954605489673</v>
      </c>
      <c r="L232" s="26">
        <f t="shared" si="92"/>
        <v>84.404645098618445</v>
      </c>
      <c r="M232" s="26">
        <f t="shared" si="92"/>
        <v>15.595354901381544</v>
      </c>
      <c r="N232" s="26">
        <f t="shared" si="94"/>
        <v>100</v>
      </c>
      <c r="P232" s="54" t="s">
        <v>102</v>
      </c>
      <c r="Q232" s="26">
        <f t="shared" si="96"/>
        <v>65.67733389804053</v>
      </c>
      <c r="R232" s="26">
        <f t="shared" si="91"/>
        <v>0.97526956927240316</v>
      </c>
      <c r="S232" s="26">
        <f t="shared" si="91"/>
        <v>18.123294622930828</v>
      </c>
      <c r="T232" s="26">
        <f t="shared" si="91"/>
        <v>21.593533949603891</v>
      </c>
      <c r="U232" s="26">
        <f t="shared" si="91"/>
        <v>1.1934481017798779</v>
      </c>
      <c r="V232" s="26">
        <f t="shared" si="91"/>
        <v>1.1024496548184552E-4</v>
      </c>
      <c r="W232" s="26">
        <f t="shared" si="91"/>
        <v>45.652302063404797</v>
      </c>
      <c r="X232" s="26">
        <f t="shared" si="91"/>
        <v>53.215292449997818</v>
      </c>
      <c r="Y232" s="26">
        <f t="shared" si="91"/>
        <v>100</v>
      </c>
      <c r="AB232" s="24"/>
      <c r="AC232" s="24"/>
      <c r="AD232" s="24"/>
      <c r="AE232" s="24"/>
    </row>
    <row r="233" spans="1:31" x14ac:dyDescent="0.2">
      <c r="A233" s="54" t="s">
        <v>103</v>
      </c>
      <c r="B233" s="26">
        <f t="shared" si="95"/>
        <v>5.3377532654029567</v>
      </c>
      <c r="C233" s="26">
        <f t="shared" si="92"/>
        <v>19.428544979160307</v>
      </c>
      <c r="D233" s="26">
        <f t="shared" si="92"/>
        <v>5.7267867539189439</v>
      </c>
      <c r="E233" s="26">
        <f t="shared" si="92"/>
        <v>14.960307346751542</v>
      </c>
      <c r="F233" s="26">
        <f t="shared" si="92"/>
        <v>6.0094130730640174</v>
      </c>
      <c r="G233" s="26">
        <f t="shared" si="92"/>
        <v>2.8392156755817699</v>
      </c>
      <c r="H233" s="26">
        <f t="shared" si="92"/>
        <v>7.0380906173960742</v>
      </c>
      <c r="I233" s="26">
        <f t="shared" si="92"/>
        <v>6.7750269018863207</v>
      </c>
      <c r="J233" s="26">
        <f t="shared" si="92"/>
        <v>12.923023063479819</v>
      </c>
      <c r="K233" s="26">
        <f t="shared" si="92"/>
        <v>2.2844260527197089</v>
      </c>
      <c r="L233" s="26">
        <f t="shared" si="92"/>
        <v>83.322587729361459</v>
      </c>
      <c r="M233" s="26">
        <f t="shared" si="92"/>
        <v>16.677412270638545</v>
      </c>
      <c r="N233" s="26">
        <f t="shared" si="94"/>
        <v>100</v>
      </c>
      <c r="P233" s="54" t="s">
        <v>103</v>
      </c>
      <c r="Q233" s="26">
        <f t="shared" si="96"/>
        <v>61.387458741271928</v>
      </c>
      <c r="R233" s="26">
        <f t="shared" si="91"/>
        <v>0.89784404190726164</v>
      </c>
      <c r="S233" s="26">
        <f t="shared" si="91"/>
        <v>19.531050272923807</v>
      </c>
      <c r="T233" s="26">
        <f t="shared" si="91"/>
        <v>23.71855357304096</v>
      </c>
      <c r="U233" s="26">
        <f t="shared" si="91"/>
        <v>1.897450812229277</v>
      </c>
      <c r="V233" s="26">
        <f t="shared" si="91"/>
        <v>1.2799110557274067E-4</v>
      </c>
      <c r="W233" s="26">
        <f t="shared" si="91"/>
        <v>48.35783258236043</v>
      </c>
      <c r="X233" s="26">
        <f t="shared" si="91"/>
        <v>55.790318014839237</v>
      </c>
      <c r="Y233" s="26">
        <f t="shared" si="91"/>
        <v>100</v>
      </c>
      <c r="AB233" s="24"/>
      <c r="AC233" s="24"/>
      <c r="AD233" s="24"/>
      <c r="AE233" s="24"/>
    </row>
    <row r="234" spans="1:31" x14ac:dyDescent="0.2">
      <c r="A234" s="54" t="s">
        <v>104</v>
      </c>
      <c r="B234" s="26">
        <f t="shared" si="95"/>
        <v>4.1007755261047665</v>
      </c>
      <c r="C234" s="26">
        <f t="shared" si="92"/>
        <v>20.437024969048711</v>
      </c>
      <c r="D234" s="26">
        <f t="shared" si="92"/>
        <v>4.0931873520810855</v>
      </c>
      <c r="E234" s="26">
        <f t="shared" si="92"/>
        <v>15.081293659483455</v>
      </c>
      <c r="F234" s="26">
        <f t="shared" si="92"/>
        <v>7.0081978694127702</v>
      </c>
      <c r="G234" s="26">
        <f t="shared" si="92"/>
        <v>3.1354913871151644</v>
      </c>
      <c r="H234" s="26">
        <f t="shared" si="92"/>
        <v>7.8801982273520794</v>
      </c>
      <c r="I234" s="26">
        <f t="shared" si="92"/>
        <v>7.0849498542348677</v>
      </c>
      <c r="J234" s="26">
        <f t="shared" si="92"/>
        <v>13.653307470262938</v>
      </c>
      <c r="K234" s="26">
        <f t="shared" si="92"/>
        <v>2.3507879211643066</v>
      </c>
      <c r="L234" s="26">
        <f t="shared" si="92"/>
        <v>84.82521423626018</v>
      </c>
      <c r="M234" s="26">
        <f t="shared" si="92"/>
        <v>15.174785763739809</v>
      </c>
      <c r="N234" s="26">
        <f t="shared" si="94"/>
        <v>100</v>
      </c>
      <c r="P234" s="54" t="s">
        <v>104</v>
      </c>
      <c r="Q234" s="26">
        <f t="shared" si="96"/>
        <v>60.513963888516663</v>
      </c>
      <c r="R234" s="26">
        <f t="shared" si="91"/>
        <v>1.1309815768420377</v>
      </c>
      <c r="S234" s="26">
        <f t="shared" si="91"/>
        <v>19.52229241542711</v>
      </c>
      <c r="T234" s="26">
        <f t="shared" si="91"/>
        <v>21.945645480825462</v>
      </c>
      <c r="U234" s="26">
        <f t="shared" si="91"/>
        <v>0.35266544769031416</v>
      </c>
      <c r="V234" s="26">
        <f t="shared" si="91"/>
        <v>1.5974811322561828E-4</v>
      </c>
      <c r="W234" s="26">
        <f t="shared" si="91"/>
        <v>52.446792571955228</v>
      </c>
      <c r="X234" s="26">
        <f t="shared" si="91"/>
        <v>55.91250112937005</v>
      </c>
      <c r="Y234" s="26">
        <f t="shared" si="91"/>
        <v>100</v>
      </c>
      <c r="AB234" s="24"/>
      <c r="AC234" s="24"/>
      <c r="AD234" s="24"/>
      <c r="AE234" s="24"/>
    </row>
    <row r="235" spans="1:31" x14ac:dyDescent="0.2">
      <c r="A235" s="54" t="s">
        <v>105</v>
      </c>
      <c r="B235" s="26">
        <f t="shared" si="95"/>
        <v>4.464000325593692</v>
      </c>
      <c r="C235" s="26">
        <f t="shared" si="92"/>
        <v>18.959465461257633</v>
      </c>
      <c r="D235" s="26">
        <f t="shared" si="92"/>
        <v>4.7570273359610153</v>
      </c>
      <c r="E235" s="26">
        <f t="shared" si="92"/>
        <v>15.850754541572048</v>
      </c>
      <c r="F235" s="26">
        <f t="shared" si="92"/>
        <v>6.3601492001088484</v>
      </c>
      <c r="G235" s="26">
        <f t="shared" ref="G235:M248" si="97">G72/$N72*100</f>
        <v>2.9277146669445417</v>
      </c>
      <c r="H235" s="26">
        <f t="shared" si="97"/>
        <v>7.2673151368862241</v>
      </c>
      <c r="I235" s="26">
        <f t="shared" si="97"/>
        <v>6.9565122819415652</v>
      </c>
      <c r="J235" s="26">
        <f t="shared" si="97"/>
        <v>12.609906166328159</v>
      </c>
      <c r="K235" s="26">
        <f t="shared" si="97"/>
        <v>2.345648401179409</v>
      </c>
      <c r="L235" s="26">
        <f t="shared" si="97"/>
        <v>82.498493517773142</v>
      </c>
      <c r="M235" s="26">
        <f t="shared" si="97"/>
        <v>17.501506482226862</v>
      </c>
      <c r="N235" s="26">
        <f t="shared" si="94"/>
        <v>100</v>
      </c>
      <c r="P235" s="54" t="s">
        <v>105</v>
      </c>
      <c r="Q235" s="26">
        <f t="shared" si="96"/>
        <v>65.460061420661333</v>
      </c>
      <c r="R235" s="26">
        <f t="shared" si="91"/>
        <v>1.0813772077077781</v>
      </c>
      <c r="S235" s="26">
        <f t="shared" si="91"/>
        <v>18.225236892980796</v>
      </c>
      <c r="T235" s="26">
        <f t="shared" si="91"/>
        <v>21.160775413142982</v>
      </c>
      <c r="U235" s="26">
        <f t="shared" si="91"/>
        <v>2.9779431535275092</v>
      </c>
      <c r="V235" s="26">
        <f t="shared" si="91"/>
        <v>1.6261064328414919E-4</v>
      </c>
      <c r="W235" s="26">
        <f t="shared" si="91"/>
        <v>51.083143320345101</v>
      </c>
      <c r="X235" s="26">
        <f t="shared" si="91"/>
        <v>59.988700019008768</v>
      </c>
      <c r="Y235" s="26">
        <f t="shared" si="91"/>
        <v>100</v>
      </c>
      <c r="AB235" s="24"/>
      <c r="AC235" s="24"/>
      <c r="AD235" s="24"/>
      <c r="AE235" s="24"/>
    </row>
    <row r="236" spans="1:31" x14ac:dyDescent="0.2">
      <c r="A236" s="54" t="s">
        <v>106</v>
      </c>
      <c r="B236" s="26">
        <f t="shared" si="95"/>
        <v>6.2536389846073277</v>
      </c>
      <c r="C236" s="26">
        <f t="shared" si="95"/>
        <v>18.597268907561894</v>
      </c>
      <c r="D236" s="26">
        <f t="shared" si="95"/>
        <v>5.4644293710321614</v>
      </c>
      <c r="E236" s="26">
        <f t="shared" si="95"/>
        <v>16.365314148560429</v>
      </c>
      <c r="F236" s="26">
        <f t="shared" si="95"/>
        <v>5.9729339106418218</v>
      </c>
      <c r="G236" s="26">
        <f t="shared" si="97"/>
        <v>2.7323161025103668</v>
      </c>
      <c r="H236" s="26">
        <f t="shared" si="97"/>
        <v>7.2871027136144031</v>
      </c>
      <c r="I236" s="26">
        <f t="shared" si="97"/>
        <v>7.1000975640533355</v>
      </c>
      <c r="J236" s="26">
        <f t="shared" si="97"/>
        <v>12.120845801773724</v>
      </c>
      <c r="K236" s="26">
        <f t="shared" si="97"/>
        <v>2.7505222399445239</v>
      </c>
      <c r="L236" s="26">
        <f t="shared" si="97"/>
        <v>84.644469744300011</v>
      </c>
      <c r="M236" s="26">
        <f t="shared" si="97"/>
        <v>15.355530255699994</v>
      </c>
      <c r="N236" s="26">
        <f t="shared" si="94"/>
        <v>100</v>
      </c>
      <c r="P236" s="54" t="s">
        <v>106</v>
      </c>
      <c r="Q236" s="26">
        <f t="shared" si="96"/>
        <v>64.909793690861633</v>
      </c>
      <c r="R236" s="26">
        <f t="shared" si="91"/>
        <v>1.1368582141829982</v>
      </c>
      <c r="S236" s="26">
        <f t="shared" si="91"/>
        <v>18.454804046675534</v>
      </c>
      <c r="T236" s="26">
        <f t="shared" si="91"/>
        <v>23.306226427127548</v>
      </c>
      <c r="U236" s="26">
        <f t="shared" si="91"/>
        <v>0.36056774444195372</v>
      </c>
      <c r="V236" s="26">
        <f t="shared" si="91"/>
        <v>1.7231624851266557E-4</v>
      </c>
      <c r="W236" s="26">
        <f t="shared" si="91"/>
        <v>53.254532190070172</v>
      </c>
      <c r="X236" s="26">
        <f t="shared" si="91"/>
        <v>61.422954629608348</v>
      </c>
      <c r="Y236" s="26">
        <f t="shared" si="91"/>
        <v>100</v>
      </c>
      <c r="AB236" s="24"/>
      <c r="AC236" s="24"/>
      <c r="AD236" s="24"/>
      <c r="AE236" s="24"/>
    </row>
    <row r="237" spans="1:31" x14ac:dyDescent="0.2">
      <c r="A237" s="54" t="s">
        <v>107</v>
      </c>
      <c r="B237" s="26">
        <f t="shared" ref="B237:B248" si="98">B74/$N74*100</f>
        <v>5.5766690761866551</v>
      </c>
      <c r="C237" s="26">
        <f t="shared" si="95"/>
        <v>18.898440100952154</v>
      </c>
      <c r="D237" s="26">
        <f t="shared" si="95"/>
        <v>6.2527803324675748</v>
      </c>
      <c r="E237" s="26">
        <f t="shared" si="95"/>
        <v>15.76913744810301</v>
      </c>
      <c r="F237" s="26">
        <f t="shared" si="95"/>
        <v>5.8195515758746232</v>
      </c>
      <c r="G237" s="26">
        <f t="shared" si="97"/>
        <v>2.6263329406878451</v>
      </c>
      <c r="H237" s="26">
        <f t="shared" si="97"/>
        <v>6.8719820515191907</v>
      </c>
      <c r="I237" s="26">
        <f t="shared" si="97"/>
        <v>6.5416336538416271</v>
      </c>
      <c r="J237" s="26">
        <f t="shared" si="97"/>
        <v>12.464007764131207</v>
      </c>
      <c r="K237" s="26">
        <f t="shared" si="97"/>
        <v>2.5437099816838784</v>
      </c>
      <c r="L237" s="26">
        <f t="shared" si="97"/>
        <v>83.364244925447778</v>
      </c>
      <c r="M237" s="26">
        <f t="shared" si="97"/>
        <v>16.635755074552232</v>
      </c>
      <c r="N237" s="26">
        <f t="shared" si="94"/>
        <v>100</v>
      </c>
      <c r="P237" s="54" t="s">
        <v>107</v>
      </c>
      <c r="Q237" s="26">
        <f t="shared" si="96"/>
        <v>60.566833181078238</v>
      </c>
      <c r="R237" s="26">
        <f t="shared" si="91"/>
        <v>0.99843348033015578</v>
      </c>
      <c r="S237" s="26">
        <f t="shared" si="91"/>
        <v>18.93099907123635</v>
      </c>
      <c r="T237" s="26">
        <f t="shared" si="91"/>
        <v>25.330030731518882</v>
      </c>
      <c r="U237" s="26">
        <f t="shared" si="91"/>
        <v>3.5470383179044678</v>
      </c>
      <c r="V237" s="26">
        <f t="shared" si="91"/>
        <v>1.7115702818041171E-4</v>
      </c>
      <c r="W237" s="26">
        <f t="shared" si="91"/>
        <v>52.520058693237502</v>
      </c>
      <c r="X237" s="26">
        <f t="shared" si="91"/>
        <v>61.893564632333778</v>
      </c>
      <c r="Y237" s="26">
        <f t="shared" si="91"/>
        <v>100</v>
      </c>
      <c r="AB237" s="24"/>
      <c r="AC237" s="24"/>
      <c r="AD237" s="24"/>
      <c r="AE237" s="24"/>
    </row>
    <row r="238" spans="1:31" ht="15" x14ac:dyDescent="0.2">
      <c r="A238" s="54" t="s">
        <v>122</v>
      </c>
      <c r="B238" s="26">
        <f t="shared" si="98"/>
        <v>4.2032853961984484</v>
      </c>
      <c r="C238" s="26">
        <f t="shared" si="95"/>
        <v>21.88463956758266</v>
      </c>
      <c r="D238" s="26">
        <f t="shared" si="95"/>
        <v>3.9229675371455088</v>
      </c>
      <c r="E238" s="26">
        <f t="shared" si="95"/>
        <v>14.901778865887765</v>
      </c>
      <c r="F238" s="26">
        <f t="shared" si="95"/>
        <v>7.4593773319291294</v>
      </c>
      <c r="G238" s="26">
        <f t="shared" si="97"/>
        <v>3.1557200804135719</v>
      </c>
      <c r="H238" s="26">
        <f t="shared" si="97"/>
        <v>6.8784752041082298</v>
      </c>
      <c r="I238" s="26">
        <f t="shared" si="97"/>
        <v>6.9600662326452953</v>
      </c>
      <c r="J238" s="26">
        <f t="shared" si="97"/>
        <v>13.438760285695373</v>
      </c>
      <c r="K238" s="26">
        <f t="shared" si="97"/>
        <v>2.5034824387994292</v>
      </c>
      <c r="L238" s="26">
        <f t="shared" si="97"/>
        <v>85.308552940405463</v>
      </c>
      <c r="M238" s="26">
        <f t="shared" si="97"/>
        <v>14.691447059594539</v>
      </c>
      <c r="N238" s="26">
        <f t="shared" si="94"/>
        <v>100</v>
      </c>
      <c r="P238" s="54" t="s">
        <v>122</v>
      </c>
      <c r="Q238" s="26">
        <f t="shared" ref="Q238:X248" si="99">Q75/$Y75*100</f>
        <v>61.164047602018258</v>
      </c>
      <c r="R238" s="26">
        <f t="shared" si="91"/>
        <v>1.0820880400106174</v>
      </c>
      <c r="S238" s="26">
        <f t="shared" si="91"/>
        <v>19.155620045269554</v>
      </c>
      <c r="T238" s="26">
        <f t="shared" si="91"/>
        <v>22.883780599571903</v>
      </c>
      <c r="U238" s="26">
        <f t="shared" si="91"/>
        <v>9.9072052056236242</v>
      </c>
      <c r="V238" s="26">
        <f t="shared" si="91"/>
        <v>1.6575051242601188E-4</v>
      </c>
      <c r="W238" s="26">
        <f t="shared" si="91"/>
        <v>60.424491708450269</v>
      </c>
      <c r="X238" s="26">
        <f t="shared" si="91"/>
        <v>74.617398951456664</v>
      </c>
      <c r="Y238" s="26">
        <f t="shared" si="91"/>
        <v>100</v>
      </c>
      <c r="AB238" s="24"/>
      <c r="AC238" s="24"/>
      <c r="AD238" s="24"/>
      <c r="AE238" s="24"/>
    </row>
    <row r="239" spans="1:31" ht="15" x14ac:dyDescent="0.2">
      <c r="A239" s="54" t="s">
        <v>123</v>
      </c>
      <c r="B239" s="26">
        <f t="shared" si="98"/>
        <v>4.7008098291547977</v>
      </c>
      <c r="C239" s="26">
        <f t="shared" si="95"/>
        <v>20.750846863860666</v>
      </c>
      <c r="D239" s="26">
        <f t="shared" si="95"/>
        <v>4.4625439006669474</v>
      </c>
      <c r="E239" s="26">
        <f t="shared" si="95"/>
        <v>15.275927962280022</v>
      </c>
      <c r="F239" s="26">
        <f t="shared" si="95"/>
        <v>6.8179583944778965</v>
      </c>
      <c r="G239" s="26">
        <f t="shared" si="97"/>
        <v>2.9133809054848596</v>
      </c>
      <c r="H239" s="26">
        <f t="shared" si="97"/>
        <v>6.4975059243798983</v>
      </c>
      <c r="I239" s="26">
        <f t="shared" si="97"/>
        <v>6.8172224161800274</v>
      </c>
      <c r="J239" s="26">
        <f t="shared" si="97"/>
        <v>12.857671896607306</v>
      </c>
      <c r="K239" s="26">
        <f t="shared" si="97"/>
        <v>2.4214846285963167</v>
      </c>
      <c r="L239" s="26">
        <f t="shared" si="97"/>
        <v>83.515352721688728</v>
      </c>
      <c r="M239" s="26">
        <f t="shared" si="97"/>
        <v>16.484647278311282</v>
      </c>
      <c r="N239" s="26">
        <f t="shared" si="94"/>
        <v>100</v>
      </c>
      <c r="P239" s="54" t="s">
        <v>123</v>
      </c>
      <c r="Q239" s="26">
        <f t="shared" si="99"/>
        <v>65.397173203188274</v>
      </c>
      <c r="R239" s="26">
        <f t="shared" si="91"/>
        <v>1.0468809033559825</v>
      </c>
      <c r="S239" s="26">
        <f t="shared" si="91"/>
        <v>18.490854169901642</v>
      </c>
      <c r="T239" s="26">
        <f t="shared" si="91"/>
        <v>22.480610033378174</v>
      </c>
      <c r="U239" s="26">
        <f t="shared" si="91"/>
        <v>6.6782946479074274</v>
      </c>
      <c r="V239" s="26">
        <f t="shared" si="91"/>
        <v>1.421709280719272E-4</v>
      </c>
      <c r="W239" s="26">
        <f t="shared" si="91"/>
        <v>59.859389764192905</v>
      </c>
      <c r="X239" s="26">
        <f t="shared" si="91"/>
        <v>73.953344892852471</v>
      </c>
      <c r="Y239" s="26">
        <f t="shared" si="91"/>
        <v>100</v>
      </c>
      <c r="AB239" s="24"/>
      <c r="AC239" s="24"/>
      <c r="AD239" s="24"/>
      <c r="AE239" s="24"/>
    </row>
    <row r="240" spans="1:31" ht="15" x14ac:dyDescent="0.2">
      <c r="A240" s="54" t="s">
        <v>124</v>
      </c>
      <c r="B240" s="26">
        <f t="shared" si="98"/>
        <v>6.4182998298913452</v>
      </c>
      <c r="C240" s="26">
        <f t="shared" si="95"/>
        <v>19.84594476715478</v>
      </c>
      <c r="D240" s="26">
        <f t="shared" si="95"/>
        <v>4.9688634730464916</v>
      </c>
      <c r="E240" s="26">
        <f t="shared" si="95"/>
        <v>15.974520461900351</v>
      </c>
      <c r="F240" s="26">
        <f t="shared" si="95"/>
        <v>7.0629844474063201</v>
      </c>
      <c r="G240" s="26">
        <f t="shared" si="97"/>
        <v>2.8684572419533239</v>
      </c>
      <c r="H240" s="26">
        <f t="shared" si="97"/>
        <v>7.125612588228174</v>
      </c>
      <c r="I240" s="26">
        <f t="shared" si="97"/>
        <v>7.3217270729786827</v>
      </c>
      <c r="J240" s="26">
        <f t="shared" si="97"/>
        <v>11.526809062024585</v>
      </c>
      <c r="K240" s="26">
        <f t="shared" si="97"/>
        <v>2.8896730523045524</v>
      </c>
      <c r="L240" s="26">
        <f t="shared" si="97"/>
        <v>86.002891996888593</v>
      </c>
      <c r="M240" s="26">
        <f t="shared" si="97"/>
        <v>13.997108003111409</v>
      </c>
      <c r="N240" s="26">
        <f t="shared" si="94"/>
        <v>100</v>
      </c>
      <c r="P240" s="54" t="s">
        <v>124</v>
      </c>
      <c r="Q240" s="26">
        <f t="shared" si="99"/>
        <v>68.158731111393237</v>
      </c>
      <c r="R240" s="26">
        <f t="shared" si="91"/>
        <v>1.1376986787700085</v>
      </c>
      <c r="S240" s="26">
        <f t="shared" si="91"/>
        <v>17.48409185188536</v>
      </c>
      <c r="T240" s="26">
        <f t="shared" si="91"/>
        <v>24.364470022005381</v>
      </c>
      <c r="U240" s="26">
        <f t="shared" si="91"/>
        <v>-3.3832777778519825</v>
      </c>
      <c r="V240" s="26">
        <f t="shared" si="91"/>
        <v>1.4064070318589781E-4</v>
      </c>
      <c r="W240" s="26">
        <f t="shared" si="91"/>
        <v>62.748074512360596</v>
      </c>
      <c r="X240" s="26">
        <f t="shared" si="91"/>
        <v>70.509929039265771</v>
      </c>
      <c r="Y240" s="26">
        <f t="shared" si="91"/>
        <v>100</v>
      </c>
      <c r="AB240" s="24"/>
      <c r="AC240" s="24"/>
      <c r="AD240" s="24"/>
      <c r="AE240" s="24"/>
    </row>
    <row r="241" spans="1:31" ht="15" x14ac:dyDescent="0.2">
      <c r="A241" s="54" t="s">
        <v>125</v>
      </c>
      <c r="B241" s="26">
        <f t="shared" si="98"/>
        <v>5.8352663191757967</v>
      </c>
      <c r="C241" s="26">
        <f t="shared" si="95"/>
        <v>19.540639670791123</v>
      </c>
      <c r="D241" s="26">
        <f t="shared" si="95"/>
        <v>5.5791354282452517</v>
      </c>
      <c r="E241" s="26">
        <f t="shared" si="95"/>
        <v>15.202030904369987</v>
      </c>
      <c r="F241" s="26">
        <f t="shared" si="95"/>
        <v>6.8566805321654272</v>
      </c>
      <c r="G241" s="26">
        <f t="shared" si="97"/>
        <v>2.8300404827969272</v>
      </c>
      <c r="H241" s="26">
        <f t="shared" si="97"/>
        <v>7.1191004645081684</v>
      </c>
      <c r="I241" s="26">
        <f t="shared" si="97"/>
        <v>6.8615066168087102</v>
      </c>
      <c r="J241" s="26">
        <f t="shared" si="97"/>
        <v>12.113280023535044</v>
      </c>
      <c r="K241" s="26">
        <f t="shared" si="97"/>
        <v>2.6312781735386115</v>
      </c>
      <c r="L241" s="26">
        <f t="shared" si="97"/>
        <v>84.568958615935045</v>
      </c>
      <c r="M241" s="26">
        <f t="shared" si="97"/>
        <v>15.431041384064967</v>
      </c>
      <c r="N241" s="26">
        <f t="shared" si="94"/>
        <v>100</v>
      </c>
      <c r="P241" s="54" t="s">
        <v>125</v>
      </c>
      <c r="Q241" s="26">
        <f t="shared" si="99"/>
        <v>63.47236605606512</v>
      </c>
      <c r="R241" s="26">
        <f t="shared" si="91"/>
        <v>0.99986921442471766</v>
      </c>
      <c r="S241" s="26">
        <f t="shared" si="91"/>
        <v>18.392654060317291</v>
      </c>
      <c r="T241" s="26">
        <f t="shared" si="91"/>
        <v>25.631241567060876</v>
      </c>
      <c r="U241" s="26">
        <f t="shared" si="91"/>
        <v>-1.91979168612305</v>
      </c>
      <c r="V241" s="26">
        <f t="shared" si="91"/>
        <v>1.3154569633667964E-4</v>
      </c>
      <c r="W241" s="26">
        <f t="shared" si="91"/>
        <v>59.987696100878708</v>
      </c>
      <c r="X241" s="26">
        <f t="shared" si="91"/>
        <v>66.564166858319993</v>
      </c>
      <c r="Y241" s="26">
        <f t="shared" si="91"/>
        <v>100</v>
      </c>
      <c r="AB241" s="24"/>
      <c r="AC241" s="24"/>
      <c r="AD241" s="24"/>
      <c r="AE241" s="24"/>
    </row>
    <row r="242" spans="1:31" ht="15" x14ac:dyDescent="0.2">
      <c r="A242" s="54" t="s">
        <v>126</v>
      </c>
      <c r="B242" s="26">
        <f t="shared" si="98"/>
        <v>4.1054817211600811</v>
      </c>
      <c r="C242" s="26">
        <f t="shared" si="95"/>
        <v>20.715214668372887</v>
      </c>
      <c r="D242" s="26">
        <f t="shared" si="95"/>
        <v>3.7516322649581197</v>
      </c>
      <c r="E242" s="26">
        <f t="shared" si="95"/>
        <v>15.792095411217582</v>
      </c>
      <c r="F242" s="26">
        <f t="shared" si="95"/>
        <v>8.606520428451006</v>
      </c>
      <c r="G242" s="26">
        <f t="shared" si="97"/>
        <v>4.2498765906413674</v>
      </c>
      <c r="H242" s="26">
        <f t="shared" si="97"/>
        <v>7.7681592338448802</v>
      </c>
      <c r="I242" s="26">
        <f t="shared" si="97"/>
        <v>7.6879828408586741</v>
      </c>
      <c r="J242" s="26">
        <f t="shared" si="97"/>
        <v>11.794847355565405</v>
      </c>
      <c r="K242" s="26">
        <f t="shared" si="97"/>
        <v>2.3510281140994351</v>
      </c>
      <c r="L242" s="26">
        <f t="shared" si="97"/>
        <v>86.822838629169425</v>
      </c>
      <c r="M242" s="26">
        <f t="shared" si="97"/>
        <v>13.177161370830564</v>
      </c>
      <c r="N242" s="26">
        <f t="shared" si="94"/>
        <v>100</v>
      </c>
      <c r="P242" s="54" t="s">
        <v>126</v>
      </c>
      <c r="Q242" s="26">
        <f t="shared" si="99"/>
        <v>58.14023675380713</v>
      </c>
      <c r="R242" s="26">
        <f t="shared" si="91"/>
        <v>0.90831823388192867</v>
      </c>
      <c r="S242" s="26">
        <f t="shared" si="91"/>
        <v>16.222389496120098</v>
      </c>
      <c r="T242" s="26">
        <f t="shared" si="91"/>
        <v>22.015950973419642</v>
      </c>
      <c r="U242" s="26">
        <f t="shared" si="91"/>
        <v>7.7670952659709167</v>
      </c>
      <c r="V242" s="26">
        <f t="shared" si="91"/>
        <v>1.1434164362556873E-4</v>
      </c>
      <c r="W242" s="26">
        <f t="shared" si="91"/>
        <v>59.306506924835169</v>
      </c>
      <c r="X242" s="26">
        <f t="shared" si="91"/>
        <v>64.360611989678517</v>
      </c>
      <c r="Y242" s="26">
        <f t="shared" si="91"/>
        <v>100</v>
      </c>
      <c r="AB242" s="24"/>
      <c r="AC242" s="24"/>
      <c r="AD242" s="24"/>
      <c r="AE242" s="24"/>
    </row>
    <row r="243" spans="1:31" ht="15" x14ac:dyDescent="0.2">
      <c r="A243" s="54" t="s">
        <v>127</v>
      </c>
      <c r="B243" s="26">
        <f t="shared" si="98"/>
        <v>3.5871637246400536</v>
      </c>
      <c r="C243" s="26">
        <f t="shared" si="95"/>
        <v>18.767568833873764</v>
      </c>
      <c r="D243" s="26">
        <f t="shared" si="95"/>
        <v>4.9412945907845192</v>
      </c>
      <c r="E243" s="26">
        <f t="shared" si="95"/>
        <v>15.749531118663512</v>
      </c>
      <c r="F243" s="26">
        <f t="shared" si="95"/>
        <v>8.2034342275842995</v>
      </c>
      <c r="G243" s="26">
        <f t="shared" si="97"/>
        <v>4.1055539873735656</v>
      </c>
      <c r="H243" s="26">
        <f t="shared" si="97"/>
        <v>7.2106514354131788</v>
      </c>
      <c r="I243" s="26">
        <f t="shared" si="97"/>
        <v>7.7615918639395796</v>
      </c>
      <c r="J243" s="26">
        <f t="shared" si="97"/>
        <v>12.187101796448694</v>
      </c>
      <c r="K243" s="26">
        <f t="shared" si="97"/>
        <v>2.3713318110597932</v>
      </c>
      <c r="L243" s="26">
        <f t="shared" si="97"/>
        <v>84.885223389780975</v>
      </c>
      <c r="M243" s="26">
        <f t="shared" si="97"/>
        <v>15.114776610219021</v>
      </c>
      <c r="N243" s="26">
        <f t="shared" si="94"/>
        <v>100</v>
      </c>
      <c r="P243" s="54" t="s">
        <v>127</v>
      </c>
      <c r="Q243" s="26">
        <f t="shared" si="99"/>
        <v>62.776550842866627</v>
      </c>
      <c r="R243" s="26">
        <f t="shared" si="91"/>
        <v>0.96411085350927139</v>
      </c>
      <c r="S243" s="26">
        <f t="shared" si="91"/>
        <v>17.049773870484756</v>
      </c>
      <c r="T243" s="26">
        <f t="shared" si="91"/>
        <v>21.971183430924455</v>
      </c>
      <c r="U243" s="26">
        <f t="shared" si="91"/>
        <v>0.87993907675360961</v>
      </c>
      <c r="V243" s="26">
        <f t="shared" si="91"/>
        <v>1.0103037914258204E-4</v>
      </c>
      <c r="W243" s="26">
        <f t="shared" si="91"/>
        <v>55.40728524195714</v>
      </c>
      <c r="X243" s="26">
        <f t="shared" si="91"/>
        <v>59.048944346875011</v>
      </c>
      <c r="Y243" s="26">
        <f t="shared" ref="Y243:Y248" si="100">Y80/$Y80*100</f>
        <v>100</v>
      </c>
      <c r="AB243" s="24"/>
      <c r="AC243" s="24"/>
      <c r="AD243" s="24"/>
      <c r="AE243" s="24"/>
    </row>
    <row r="244" spans="1:31" ht="15" x14ac:dyDescent="0.2">
      <c r="A244" s="54" t="s">
        <v>128</v>
      </c>
      <c r="B244" s="26">
        <f t="shared" si="98"/>
        <v>3.9022052805821246</v>
      </c>
      <c r="C244" s="26">
        <f t="shared" si="95"/>
        <v>18.316423467621419</v>
      </c>
      <c r="D244" s="26">
        <f t="shared" si="95"/>
        <v>5.404713471116863</v>
      </c>
      <c r="E244" s="26">
        <f t="shared" si="95"/>
        <v>16.567332013962179</v>
      </c>
      <c r="F244" s="26">
        <f t="shared" si="95"/>
        <v>8.0413164088230538</v>
      </c>
      <c r="G244" s="26">
        <f t="shared" si="97"/>
        <v>3.9300770647614955</v>
      </c>
      <c r="H244" s="26">
        <f t="shared" si="97"/>
        <v>7.2070305207234968</v>
      </c>
      <c r="I244" s="26">
        <f t="shared" si="97"/>
        <v>7.9869513993419394</v>
      </c>
      <c r="J244" s="26">
        <f t="shared" si="97"/>
        <v>11.254388181285904</v>
      </c>
      <c r="K244" s="26">
        <f t="shared" si="97"/>
        <v>2.8247611443351994</v>
      </c>
      <c r="L244" s="26">
        <f t="shared" si="97"/>
        <v>85.435198952553677</v>
      </c>
      <c r="M244" s="26">
        <f t="shared" si="97"/>
        <v>14.564801047446331</v>
      </c>
      <c r="N244" s="26">
        <f t="shared" si="94"/>
        <v>100</v>
      </c>
      <c r="P244" s="54" t="s">
        <v>128</v>
      </c>
      <c r="Q244" s="26">
        <f t="shared" si="99"/>
        <v>65.360751496475984</v>
      </c>
      <c r="R244" s="26">
        <f t="shared" si="99"/>
        <v>1.0250328187899824</v>
      </c>
      <c r="S244" s="26">
        <f t="shared" si="99"/>
        <v>16.659871523824119</v>
      </c>
      <c r="T244" s="26">
        <f t="shared" si="99"/>
        <v>23.902832241642198</v>
      </c>
      <c r="U244" s="26">
        <f t="shared" si="99"/>
        <v>-3.8887518086004587</v>
      </c>
      <c r="V244" s="26">
        <f t="shared" si="99"/>
        <v>9.8990821909572288E-5</v>
      </c>
      <c r="W244" s="26">
        <f t="shared" si="99"/>
        <v>54.426648658711862</v>
      </c>
      <c r="X244" s="26">
        <f t="shared" si="99"/>
        <v>57.486483921665574</v>
      </c>
      <c r="Y244" s="26">
        <f t="shared" si="100"/>
        <v>100</v>
      </c>
      <c r="AB244" s="24"/>
      <c r="AC244" s="24"/>
      <c r="AD244" s="24"/>
      <c r="AE244" s="24"/>
    </row>
    <row r="245" spans="1:31" ht="15" x14ac:dyDescent="0.2">
      <c r="A245" s="54" t="s">
        <v>129</v>
      </c>
      <c r="B245" s="26">
        <f t="shared" si="98"/>
        <v>3.5953489859728522</v>
      </c>
      <c r="C245" s="26">
        <f t="shared" si="95"/>
        <v>18.313043119166021</v>
      </c>
      <c r="D245" s="26">
        <f t="shared" si="95"/>
        <v>5.7257197418903463</v>
      </c>
      <c r="E245" s="26">
        <f t="shared" si="95"/>
        <v>15.87702992103087</v>
      </c>
      <c r="F245" s="26">
        <f t="shared" si="95"/>
        <v>7.8346823927561937</v>
      </c>
      <c r="G245" s="26">
        <f t="shared" si="97"/>
        <v>3.8377737264395346</v>
      </c>
      <c r="H245" s="26">
        <f t="shared" si="97"/>
        <v>6.6979049143191025</v>
      </c>
      <c r="I245" s="26">
        <f t="shared" si="97"/>
        <v>7.4801698751007644</v>
      </c>
      <c r="J245" s="26">
        <f t="shared" si="97"/>
        <v>12.439869129475692</v>
      </c>
      <c r="K245" s="26">
        <f t="shared" si="97"/>
        <v>2.628693835733162</v>
      </c>
      <c r="L245" s="26">
        <f t="shared" si="97"/>
        <v>84.430235641884551</v>
      </c>
      <c r="M245" s="26">
        <f t="shared" si="97"/>
        <v>15.569764358115446</v>
      </c>
      <c r="N245" s="26">
        <f t="shared" si="94"/>
        <v>100</v>
      </c>
      <c r="P245" s="54" t="s">
        <v>129</v>
      </c>
      <c r="Q245" s="26">
        <f t="shared" si="99"/>
        <v>60.142779182206418</v>
      </c>
      <c r="R245" s="26">
        <f t="shared" si="99"/>
        <v>0.90130962615591736</v>
      </c>
      <c r="S245" s="26">
        <f t="shared" si="99"/>
        <v>18.381165230728129</v>
      </c>
      <c r="T245" s="26">
        <f t="shared" si="99"/>
        <v>25.288553414317622</v>
      </c>
      <c r="U245" s="26">
        <f t="shared" si="99"/>
        <v>0.85282611933547092</v>
      </c>
      <c r="V245" s="26">
        <f t="shared" si="99"/>
        <v>9.3336821523669353E-5</v>
      </c>
      <c r="W245" s="26">
        <f t="shared" si="99"/>
        <v>51.844303854424368</v>
      </c>
      <c r="X245" s="26">
        <f t="shared" si="99"/>
        <v>57.411030763989416</v>
      </c>
      <c r="Y245" s="26">
        <f t="shared" si="100"/>
        <v>100</v>
      </c>
      <c r="AB245" s="24"/>
      <c r="AC245" s="24"/>
      <c r="AD245" s="24"/>
      <c r="AE245" s="24"/>
    </row>
    <row r="246" spans="1:31" ht="15" x14ac:dyDescent="0.2">
      <c r="A246" s="54" t="s">
        <v>130</v>
      </c>
      <c r="B246" s="26">
        <f t="shared" si="98"/>
        <v>2.9238276696951839</v>
      </c>
      <c r="C246" s="26">
        <f t="shared" si="95"/>
        <v>19.876950987656326</v>
      </c>
      <c r="D246" s="26">
        <f t="shared" si="95"/>
        <v>4.1555357644088744</v>
      </c>
      <c r="E246" s="26">
        <f t="shared" si="95"/>
        <v>15.637890868402263</v>
      </c>
      <c r="F246" s="26">
        <f t="shared" si="95"/>
        <v>8.8209112427845717</v>
      </c>
      <c r="G246" s="26">
        <f t="shared" si="97"/>
        <v>3.9917139434730236</v>
      </c>
      <c r="H246" s="26">
        <f t="shared" si="97"/>
        <v>7.1870792700467314</v>
      </c>
      <c r="I246" s="26">
        <f t="shared" si="97"/>
        <v>7.8493873104537784</v>
      </c>
      <c r="J246" s="26">
        <f t="shared" si="97"/>
        <v>12.578544679541192</v>
      </c>
      <c r="K246" s="26">
        <f t="shared" si="97"/>
        <v>2.466012965019837</v>
      </c>
      <c r="L246" s="26">
        <f t="shared" si="97"/>
        <v>85.48785470148178</v>
      </c>
      <c r="M246" s="26">
        <f t="shared" si="97"/>
        <v>14.51214529851822</v>
      </c>
      <c r="N246" s="26">
        <f t="shared" si="94"/>
        <v>100</v>
      </c>
      <c r="P246" s="54" t="s">
        <v>130</v>
      </c>
      <c r="Q246" s="26">
        <f t="shared" si="99"/>
        <v>58.314703137222153</v>
      </c>
      <c r="R246" s="26">
        <f t="shared" si="99"/>
        <v>0.926367801500521</v>
      </c>
      <c r="S246" s="26">
        <f t="shared" si="99"/>
        <v>17.311139302503001</v>
      </c>
      <c r="T246" s="26">
        <f t="shared" si="99"/>
        <v>22.509084235366515</v>
      </c>
      <c r="U246" s="26">
        <f t="shared" si="99"/>
        <v>5.1352635506041393</v>
      </c>
      <c r="V246" s="26">
        <f t="shared" si="99"/>
        <v>8.7331656200193529E-5</v>
      </c>
      <c r="W246" s="26">
        <f t="shared" si="99"/>
        <v>55.201210202396389</v>
      </c>
      <c r="X246" s="26">
        <f t="shared" si="99"/>
        <v>59.397855561248939</v>
      </c>
      <c r="Y246" s="26">
        <f t="shared" si="100"/>
        <v>100</v>
      </c>
      <c r="AB246" s="24"/>
      <c r="AC246" s="24"/>
      <c r="AD246" s="24"/>
      <c r="AE246" s="24"/>
    </row>
    <row r="247" spans="1:31" ht="15" x14ac:dyDescent="0.2">
      <c r="A247" s="54" t="s">
        <v>131</v>
      </c>
      <c r="B247" s="26">
        <f t="shared" si="98"/>
        <v>2.943813729340417</v>
      </c>
      <c r="C247" s="26">
        <f t="shared" si="95"/>
        <v>17.957101382366137</v>
      </c>
      <c r="D247" s="26">
        <f t="shared" si="95"/>
        <v>5.0940224936796978</v>
      </c>
      <c r="E247" s="26">
        <f t="shared" si="95"/>
        <v>15.642088456635594</v>
      </c>
      <c r="F247" s="26">
        <f t="shared" si="95"/>
        <v>8.4319431583485365</v>
      </c>
      <c r="G247" s="26">
        <f t="shared" si="97"/>
        <v>3.8886279008642028</v>
      </c>
      <c r="H247" s="26">
        <f t="shared" si="97"/>
        <v>7.1168596748302644</v>
      </c>
      <c r="I247" s="26">
        <f t="shared" si="97"/>
        <v>8.0039293686765607</v>
      </c>
      <c r="J247" s="26">
        <f t="shared" si="97"/>
        <v>12.898340965774555</v>
      </c>
      <c r="K247" s="26">
        <f t="shared" si="97"/>
        <v>2.5081303964254946</v>
      </c>
      <c r="L247" s="26">
        <f t="shared" si="97"/>
        <v>84.48485752694144</v>
      </c>
      <c r="M247" s="26">
        <f t="shared" si="97"/>
        <v>15.515142473058551</v>
      </c>
      <c r="N247" s="26">
        <f t="shared" si="94"/>
        <v>100</v>
      </c>
      <c r="P247" s="54" t="s">
        <v>131</v>
      </c>
      <c r="Q247" s="26">
        <f t="shared" si="99"/>
        <v>62.887572285046275</v>
      </c>
      <c r="R247" s="26">
        <f t="shared" si="99"/>
        <v>0.96955915404007986</v>
      </c>
      <c r="S247" s="26">
        <f t="shared" si="99"/>
        <v>18.056499889057765</v>
      </c>
      <c r="T247" s="26">
        <f t="shared" si="99"/>
        <v>22.609280294627681</v>
      </c>
      <c r="U247" s="26">
        <f t="shared" si="99"/>
        <v>0.1918144661188575</v>
      </c>
      <c r="V247" s="26">
        <f t="shared" si="99"/>
        <v>7.7620566946525499E-5</v>
      </c>
      <c r="W247" s="26">
        <f t="shared" si="99"/>
        <v>53.398238911500286</v>
      </c>
      <c r="X247" s="26">
        <f t="shared" si="99"/>
        <v>58.113042620957899</v>
      </c>
      <c r="Y247" s="26">
        <f t="shared" si="100"/>
        <v>100</v>
      </c>
      <c r="AB247" s="24"/>
      <c r="AC247" s="24"/>
      <c r="AD247" s="24"/>
      <c r="AE247" s="24"/>
    </row>
    <row r="248" spans="1:31" ht="15" x14ac:dyDescent="0.2">
      <c r="A248" s="54" t="s">
        <v>132</v>
      </c>
      <c r="B248" s="26">
        <f t="shared" si="98"/>
        <v>3.4691132037240724</v>
      </c>
      <c r="C248" s="26">
        <f t="shared" si="95"/>
        <v>17.773104007252378</v>
      </c>
      <c r="D248" s="26">
        <f t="shared" si="95"/>
        <v>5.4163760056865611</v>
      </c>
      <c r="E248" s="26">
        <f t="shared" si="95"/>
        <v>16.118585319488727</v>
      </c>
      <c r="F248" s="26">
        <f t="shared" si="95"/>
        <v>8.4367065737108078</v>
      </c>
      <c r="G248" s="26">
        <f t="shared" si="97"/>
        <v>3.7872249059877667</v>
      </c>
      <c r="H248" s="26">
        <f t="shared" si="97"/>
        <v>7.6156451845337116</v>
      </c>
      <c r="I248" s="26">
        <f t="shared" si="97"/>
        <v>8.4122501291916016</v>
      </c>
      <c r="J248" s="26">
        <f t="shared" si="97"/>
        <v>11.669133850402366</v>
      </c>
      <c r="K248" s="26">
        <f t="shared" si="97"/>
        <v>2.9851945915950568</v>
      </c>
      <c r="L248" s="26">
        <f t="shared" si="97"/>
        <v>85.683333771573047</v>
      </c>
      <c r="M248" s="26">
        <f t="shared" si="97"/>
        <v>14.316666228426955</v>
      </c>
      <c r="N248" s="26">
        <f t="shared" si="94"/>
        <v>100</v>
      </c>
      <c r="P248" s="54" t="s">
        <v>132</v>
      </c>
      <c r="Q248" s="26">
        <f t="shared" si="99"/>
        <v>65.466043567426794</v>
      </c>
      <c r="R248" s="26">
        <f t="shared" si="99"/>
        <v>1.0154021904134904</v>
      </c>
      <c r="S248" s="26">
        <f t="shared" si="99"/>
        <v>17.326110345249671</v>
      </c>
      <c r="T248" s="26">
        <f t="shared" si="99"/>
        <v>24.729194413733801</v>
      </c>
      <c r="U248" s="26">
        <f t="shared" si="99"/>
        <v>4.4762871783582951E-2</v>
      </c>
      <c r="V248" s="26">
        <f t="shared" si="99"/>
        <v>7.6969178803856501E-5</v>
      </c>
      <c r="W248" s="26">
        <f t="shared" si="99"/>
        <v>52.262114642783366</v>
      </c>
      <c r="X248" s="26">
        <f t="shared" si="99"/>
        <v>60.843705000569479</v>
      </c>
      <c r="Y248" s="26">
        <f t="shared" si="100"/>
        <v>100</v>
      </c>
      <c r="AB248" s="24"/>
      <c r="AC248" s="24"/>
      <c r="AD248" s="24"/>
      <c r="AE248" s="24"/>
    </row>
    <row r="249" spans="1:31" x14ac:dyDescent="0.2"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Y249" s="12"/>
      <c r="AB249" s="24"/>
      <c r="AC249" s="24"/>
      <c r="AD249" s="24"/>
      <c r="AE249" s="24"/>
    </row>
    <row r="250" spans="1:31" x14ac:dyDescent="0.2"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Y250" s="12"/>
      <c r="AB250" s="24"/>
      <c r="AC250" s="24"/>
      <c r="AD250" s="24"/>
      <c r="AE250" s="24"/>
    </row>
    <row r="251" spans="1:31" x14ac:dyDescent="0.2"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Y251" s="12"/>
      <c r="AB251" s="24"/>
      <c r="AC251" s="24"/>
      <c r="AD251" s="24"/>
      <c r="AE251" s="24"/>
    </row>
    <row r="252" spans="1:31" ht="13.5" x14ac:dyDescent="0.2">
      <c r="A252" s="63" t="s">
        <v>137</v>
      </c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Y252" s="12"/>
      <c r="AB252" s="24"/>
      <c r="AC252" s="24"/>
      <c r="AD252" s="24"/>
      <c r="AE252" s="24"/>
    </row>
    <row r="253" spans="1:31" ht="13.5" x14ac:dyDescent="0.2">
      <c r="A253" s="63" t="s">
        <v>136</v>
      </c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Y253" s="12"/>
      <c r="AB253" s="24"/>
      <c r="AC253" s="24"/>
      <c r="AD253" s="24"/>
      <c r="AE253" s="24"/>
    </row>
    <row r="254" spans="1:31" ht="13.5" x14ac:dyDescent="0.2">
      <c r="A254" s="63" t="s">
        <v>133</v>
      </c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Y254" s="12"/>
      <c r="AB254" s="24"/>
      <c r="AC254" s="24"/>
      <c r="AD254" s="24"/>
      <c r="AE254" s="24"/>
    </row>
    <row r="255" spans="1:31" x14ac:dyDescent="0.2"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Y255" s="12"/>
      <c r="AB255" s="24"/>
      <c r="AC255" s="24"/>
      <c r="AD255" s="24"/>
      <c r="AE255" s="24"/>
    </row>
    <row r="256" spans="1:31" ht="15" x14ac:dyDescent="0.2">
      <c r="A256" s="6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Y256" s="12"/>
      <c r="AB256" s="24"/>
      <c r="AC256" s="24"/>
      <c r="AD256" s="24"/>
      <c r="AE256" s="24"/>
    </row>
    <row r="257" spans="2:31" x14ac:dyDescent="0.2"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Y257" s="12"/>
      <c r="AB257" s="24"/>
      <c r="AC257" s="24"/>
      <c r="AD257" s="24"/>
      <c r="AE257" s="24"/>
    </row>
    <row r="258" spans="2:31" x14ac:dyDescent="0.2"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Y258" s="12"/>
      <c r="AB258" s="24"/>
      <c r="AC258" s="24"/>
      <c r="AD258" s="24"/>
      <c r="AE258" s="24"/>
    </row>
    <row r="259" spans="2:31" x14ac:dyDescent="0.2"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Y259" s="12"/>
      <c r="AB259" s="24"/>
      <c r="AC259" s="24"/>
      <c r="AD259" s="24"/>
      <c r="AE259" s="24"/>
    </row>
    <row r="260" spans="2:31" x14ac:dyDescent="0.2"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Y260" s="12"/>
      <c r="AB260" s="24"/>
      <c r="AC260" s="24"/>
      <c r="AD260" s="24"/>
      <c r="AE260" s="24"/>
    </row>
    <row r="261" spans="2:31" x14ac:dyDescent="0.2"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Y261" s="12"/>
      <c r="AB261" s="24"/>
      <c r="AC261" s="24"/>
      <c r="AD261" s="24"/>
      <c r="AE261" s="24"/>
    </row>
    <row r="262" spans="2:31" x14ac:dyDescent="0.2"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Y262" s="12"/>
      <c r="AB262" s="24"/>
      <c r="AC262" s="24"/>
      <c r="AD262" s="24"/>
      <c r="AE262" s="24"/>
    </row>
    <row r="263" spans="2:31" x14ac:dyDescent="0.2"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Y263" s="12"/>
      <c r="AB263" s="24"/>
      <c r="AC263" s="24"/>
      <c r="AD263" s="24"/>
      <c r="AE263" s="24"/>
    </row>
    <row r="264" spans="2:31" x14ac:dyDescent="0.2"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Y264" s="12"/>
      <c r="AB264" s="24"/>
      <c r="AC264" s="24"/>
      <c r="AD264" s="24"/>
      <c r="AE264" s="24"/>
    </row>
    <row r="265" spans="2:31" x14ac:dyDescent="0.2"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Y265" s="12"/>
      <c r="AB265" s="24"/>
      <c r="AC265" s="24"/>
      <c r="AD265" s="24"/>
      <c r="AE265" s="24"/>
    </row>
    <row r="266" spans="2:31" x14ac:dyDescent="0.2"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Y266" s="12"/>
      <c r="AB266" s="24"/>
      <c r="AC266" s="24"/>
      <c r="AD266" s="24"/>
      <c r="AE266" s="24"/>
    </row>
    <row r="267" spans="2:31" x14ac:dyDescent="0.2"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Y267" s="12"/>
      <c r="AB267" s="24"/>
      <c r="AC267" s="24"/>
      <c r="AD267" s="24"/>
      <c r="AE267" s="24"/>
    </row>
    <row r="268" spans="2:31" x14ac:dyDescent="0.2"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Y268" s="12"/>
      <c r="AB268" s="24"/>
      <c r="AC268" s="24"/>
      <c r="AD268" s="24"/>
      <c r="AE268" s="24"/>
    </row>
    <row r="269" spans="2:31" x14ac:dyDescent="0.2"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Y269" s="12"/>
      <c r="AB269" s="24"/>
      <c r="AC269" s="24"/>
      <c r="AD269" s="24"/>
      <c r="AE269" s="24"/>
    </row>
    <row r="270" spans="2:31" x14ac:dyDescent="0.2"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Y270" s="12"/>
      <c r="AB270" s="24"/>
      <c r="AC270" s="24"/>
      <c r="AD270" s="24"/>
      <c r="AE270" s="24"/>
    </row>
    <row r="271" spans="2:31" x14ac:dyDescent="0.2"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Y271" s="12"/>
      <c r="AB271" s="24"/>
      <c r="AC271" s="24"/>
      <c r="AD271" s="24"/>
      <c r="AE271" s="24"/>
    </row>
    <row r="272" spans="2:31" x14ac:dyDescent="0.2"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Y272" s="12"/>
      <c r="AB272" s="24"/>
      <c r="AC272" s="24"/>
      <c r="AD272" s="24"/>
      <c r="AE272" s="24"/>
    </row>
    <row r="273" spans="2:31" x14ac:dyDescent="0.2"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Y273" s="12"/>
      <c r="AB273" s="24"/>
      <c r="AC273" s="24"/>
      <c r="AD273" s="24"/>
      <c r="AE273" s="24"/>
    </row>
    <row r="274" spans="2:31" x14ac:dyDescent="0.2"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Y274" s="12"/>
      <c r="AB274" s="24"/>
      <c r="AC274" s="24"/>
      <c r="AD274" s="24"/>
      <c r="AE274" s="24"/>
    </row>
    <row r="275" spans="2:31" x14ac:dyDescent="0.2"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Y275" s="12"/>
      <c r="AB275" s="24"/>
      <c r="AC275" s="24"/>
      <c r="AD275" s="24"/>
      <c r="AE275" s="24"/>
    </row>
    <row r="276" spans="2:31" x14ac:dyDescent="0.2"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Y276" s="12"/>
      <c r="AB276" s="24"/>
      <c r="AC276" s="24"/>
      <c r="AD276" s="24"/>
      <c r="AE276" s="24"/>
    </row>
    <row r="277" spans="2:31" x14ac:dyDescent="0.2"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Y277" s="12"/>
      <c r="AB277" s="24"/>
      <c r="AC277" s="24"/>
      <c r="AD277" s="24"/>
      <c r="AE277" s="24"/>
    </row>
    <row r="278" spans="2:31" x14ac:dyDescent="0.2"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Y278" s="12"/>
      <c r="AB278" s="24"/>
      <c r="AC278" s="24"/>
      <c r="AD278" s="24"/>
      <c r="AE278" s="24"/>
    </row>
    <row r="279" spans="2:31" x14ac:dyDescent="0.2"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Y279" s="12"/>
      <c r="AB279" s="24"/>
      <c r="AC279" s="24"/>
      <c r="AD279" s="24"/>
      <c r="AE279" s="24"/>
    </row>
    <row r="280" spans="2:31" x14ac:dyDescent="0.2"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Y280" s="12"/>
      <c r="AB280" s="24"/>
      <c r="AC280" s="24"/>
      <c r="AD280" s="24"/>
      <c r="AE280" s="24"/>
    </row>
    <row r="281" spans="2:31" x14ac:dyDescent="0.2"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Y281" s="12"/>
      <c r="AB281" s="24"/>
      <c r="AC281" s="24"/>
      <c r="AD281" s="24"/>
      <c r="AE281" s="24"/>
    </row>
    <row r="282" spans="2:31" x14ac:dyDescent="0.2"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Y282" s="12"/>
      <c r="AB282" s="24"/>
      <c r="AC282" s="24"/>
      <c r="AD282" s="24"/>
      <c r="AE282" s="24"/>
    </row>
    <row r="283" spans="2:31" x14ac:dyDescent="0.2"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Y283" s="12"/>
      <c r="AB283" s="24"/>
      <c r="AC283" s="24"/>
      <c r="AD283" s="24"/>
      <c r="AE283" s="24"/>
    </row>
    <row r="284" spans="2:31" x14ac:dyDescent="0.2"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Y284" s="12"/>
      <c r="AB284" s="24"/>
      <c r="AC284" s="24"/>
      <c r="AD284" s="24"/>
      <c r="AE284" s="24"/>
    </row>
    <row r="285" spans="2:31" x14ac:dyDescent="0.2"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Y285" s="12"/>
      <c r="AB285" s="24"/>
      <c r="AC285" s="24"/>
      <c r="AD285" s="24"/>
      <c r="AE285" s="24"/>
    </row>
    <row r="286" spans="2:31" x14ac:dyDescent="0.2"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Y286" s="12"/>
      <c r="AB286" s="24"/>
      <c r="AC286" s="24"/>
      <c r="AD286" s="24"/>
      <c r="AE286" s="24"/>
    </row>
    <row r="287" spans="2:31" x14ac:dyDescent="0.2"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Y287" s="12"/>
      <c r="AB287" s="24"/>
      <c r="AC287" s="24"/>
      <c r="AD287" s="24"/>
      <c r="AE287" s="24"/>
    </row>
    <row r="288" spans="2:31" x14ac:dyDescent="0.2"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Y288" s="12"/>
    </row>
    <row r="289" spans="2:25" x14ac:dyDescent="0.2"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Y289" s="12"/>
    </row>
    <row r="290" spans="2:25" x14ac:dyDescent="0.2">
      <c r="Y290" s="12"/>
    </row>
    <row r="291" spans="2:25" x14ac:dyDescent="0.2">
      <c r="Y291" s="12"/>
    </row>
    <row r="292" spans="2:25" x14ac:dyDescent="0.2">
      <c r="Y292" s="12"/>
    </row>
    <row r="293" spans="2:25" x14ac:dyDescent="0.2">
      <c r="Y293" s="12"/>
    </row>
    <row r="294" spans="2:25" x14ac:dyDescent="0.2">
      <c r="Y294" s="12"/>
    </row>
    <row r="295" spans="2:25" x14ac:dyDescent="0.2">
      <c r="Y295" s="12"/>
    </row>
    <row r="296" spans="2:25" x14ac:dyDescent="0.2">
      <c r="Y296" s="12"/>
    </row>
    <row r="297" spans="2:25" x14ac:dyDescent="0.2">
      <c r="Y297" s="12"/>
    </row>
    <row r="298" spans="2:25" x14ac:dyDescent="0.2">
      <c r="Y298" s="12"/>
    </row>
    <row r="299" spans="2:25" x14ac:dyDescent="0.2">
      <c r="Y299" s="12"/>
    </row>
    <row r="300" spans="2:25" x14ac:dyDescent="0.2">
      <c r="Y300" s="12"/>
    </row>
    <row r="301" spans="2:25" x14ac:dyDescent="0.2">
      <c r="Y301" s="12"/>
    </row>
    <row r="302" spans="2:25" x14ac:dyDescent="0.2">
      <c r="Y302" s="12"/>
    </row>
    <row r="303" spans="2:25" x14ac:dyDescent="0.2">
      <c r="Y303" s="12"/>
    </row>
    <row r="304" spans="2:25" x14ac:dyDescent="0.2">
      <c r="Y304" s="12"/>
    </row>
    <row r="305" spans="25:25" x14ac:dyDescent="0.2">
      <c r="Y305" s="12"/>
    </row>
    <row r="306" spans="25:25" x14ac:dyDescent="0.2">
      <c r="Y306" s="12"/>
    </row>
    <row r="307" spans="25:25" x14ac:dyDescent="0.2">
      <c r="Y307" s="12"/>
    </row>
    <row r="308" spans="25:25" x14ac:dyDescent="0.2">
      <c r="Y308" s="12"/>
    </row>
    <row r="309" spans="25:25" x14ac:dyDescent="0.2">
      <c r="Y309" s="12"/>
    </row>
    <row r="310" spans="25:25" x14ac:dyDescent="0.2">
      <c r="Y310" s="12"/>
    </row>
    <row r="311" spans="25:25" x14ac:dyDescent="0.2">
      <c r="Y311" s="12"/>
    </row>
    <row r="312" spans="25:25" x14ac:dyDescent="0.2">
      <c r="Y312" s="12"/>
    </row>
    <row r="313" spans="25:25" x14ac:dyDescent="0.2">
      <c r="Y313" s="12"/>
    </row>
    <row r="314" spans="25:25" x14ac:dyDescent="0.2">
      <c r="Y314" s="12"/>
    </row>
    <row r="315" spans="25:25" x14ac:dyDescent="0.2">
      <c r="Y315" s="12"/>
    </row>
    <row r="316" spans="25:25" x14ac:dyDescent="0.2">
      <c r="Y316" s="12"/>
    </row>
    <row r="317" spans="25:25" x14ac:dyDescent="0.2">
      <c r="Y317" s="12"/>
    </row>
    <row r="318" spans="25:25" x14ac:dyDescent="0.2">
      <c r="Y318" s="12"/>
    </row>
    <row r="319" spans="25:25" x14ac:dyDescent="0.2">
      <c r="Y319" s="12"/>
    </row>
    <row r="320" spans="25:25" x14ac:dyDescent="0.2">
      <c r="Y320" s="12"/>
    </row>
    <row r="321" spans="25:25" x14ac:dyDescent="0.2">
      <c r="Y321" s="12"/>
    </row>
    <row r="322" spans="25:25" x14ac:dyDescent="0.2">
      <c r="Y322" s="12"/>
    </row>
  </sheetData>
  <mergeCells count="2">
    <mergeCell ref="B3:N3"/>
    <mergeCell ref="P3:X3"/>
  </mergeCells>
  <phoneticPr fontId="1" type="noConversion"/>
  <conditionalFormatting sqref="AZ7:BL45">
    <cfRule type="cellIs" dxfId="0" priority="1" operator="notEqual">
      <formula>0</formula>
    </cfRule>
  </conditionalFormatting>
  <pageMargins left="0.75" right="0.75" top="1" bottom="1" header="0.5" footer="0.5"/>
  <pageSetup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Y274"/>
  <sheetViews>
    <sheetView topLeftCell="U1" zoomScale="90" zoomScaleNormal="90" workbookViewId="0">
      <selection activeCell="R6" sqref="R6:Z80"/>
    </sheetView>
  </sheetViews>
  <sheetFormatPr defaultRowHeight="12.75" x14ac:dyDescent="0.2"/>
  <cols>
    <col min="1" max="1" width="9.140625" style="37"/>
    <col min="2" max="2" width="16.85546875" style="12" bestFit="1" customWidth="1"/>
    <col min="3" max="3" width="13.28515625" style="12" customWidth="1"/>
    <col min="4" max="4" width="11.5703125" style="12" bestFit="1" customWidth="1"/>
    <col min="5" max="5" width="12.42578125" style="12" customWidth="1"/>
    <col min="6" max="6" width="10.28515625" style="12" customWidth="1"/>
    <col min="7" max="9" width="10.5703125" style="12" bestFit="1" customWidth="1"/>
    <col min="10" max="10" width="9.7109375" style="12" bestFit="1" customWidth="1"/>
    <col min="11" max="11" width="10.5703125" style="12" bestFit="1" customWidth="1"/>
    <col min="12" max="12" width="10.5703125" style="12" customWidth="1"/>
    <col min="13" max="14" width="10.5703125" style="12" bestFit="1" customWidth="1"/>
    <col min="15" max="15" width="9.28515625" style="12" customWidth="1"/>
    <col min="16" max="16" width="10.7109375" style="12" customWidth="1"/>
    <col min="17" max="17" width="9.140625" style="12"/>
    <col min="18" max="19" width="11.140625" style="12" customWidth="1"/>
    <col min="20" max="20" width="11.28515625" style="12" customWidth="1"/>
    <col min="21" max="21" width="9.140625" style="12"/>
    <col min="22" max="24" width="9.5703125" style="12" bestFit="1" customWidth="1"/>
    <col min="25" max="25" width="10.42578125" style="12" customWidth="1"/>
    <col min="26" max="26" width="9.5703125" style="12" bestFit="1" customWidth="1"/>
    <col min="27" max="16384" width="9.140625" style="12"/>
  </cols>
  <sheetData>
    <row r="1" spans="1:77" ht="21" x14ac:dyDescent="0.3">
      <c r="A1" s="62" t="s">
        <v>134</v>
      </c>
      <c r="B1" s="61"/>
      <c r="C1" s="61"/>
      <c r="D1" s="61"/>
      <c r="E1" s="61"/>
      <c r="F1" s="61"/>
      <c r="G1" s="6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77" ht="15.75" x14ac:dyDescent="0.25">
      <c r="A2" s="36"/>
    </row>
    <row r="3" spans="1:77" ht="21" customHeight="1" x14ac:dyDescent="0.35">
      <c r="B3" s="66" t="s">
        <v>66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38"/>
      <c r="Q3" s="65" t="s">
        <v>67</v>
      </c>
      <c r="R3" s="65"/>
      <c r="S3" s="65"/>
      <c r="T3" s="65"/>
      <c r="U3" s="65"/>
      <c r="V3" s="65"/>
      <c r="W3" s="65"/>
      <c r="X3" s="65"/>
      <c r="Y3" s="65"/>
    </row>
    <row r="4" spans="1:77" x14ac:dyDescent="0.2">
      <c r="A4" s="14"/>
      <c r="B4" s="32" t="s">
        <v>2</v>
      </c>
      <c r="C4" s="32" t="s">
        <v>40</v>
      </c>
      <c r="D4" s="32" t="s">
        <v>4</v>
      </c>
      <c r="E4" s="32" t="s">
        <v>41</v>
      </c>
      <c r="F4" s="32" t="s">
        <v>0</v>
      </c>
      <c r="G4" s="32" t="s">
        <v>1</v>
      </c>
      <c r="H4" s="32" t="s">
        <v>3</v>
      </c>
      <c r="I4" s="32" t="s">
        <v>42</v>
      </c>
      <c r="J4" s="32" t="s">
        <v>43</v>
      </c>
      <c r="K4" s="32" t="s">
        <v>44</v>
      </c>
      <c r="L4" s="17"/>
      <c r="M4" s="17"/>
      <c r="N4" s="17"/>
      <c r="Q4" s="18"/>
      <c r="R4" s="39"/>
      <c r="S4" s="39"/>
      <c r="T4" s="39"/>
      <c r="U4" s="39"/>
      <c r="V4" s="39"/>
      <c r="W4" s="39"/>
      <c r="X4" s="39"/>
      <c r="Y4" s="39"/>
      <c r="Z4" s="22"/>
    </row>
    <row r="5" spans="1:77" s="22" customFormat="1" ht="178.5" x14ac:dyDescent="0.2">
      <c r="A5" s="14"/>
      <c r="B5" s="33" t="s">
        <v>51</v>
      </c>
      <c r="C5" s="33" t="s">
        <v>52</v>
      </c>
      <c r="D5" s="33" t="s">
        <v>53</v>
      </c>
      <c r="E5" s="33" t="s">
        <v>54</v>
      </c>
      <c r="F5" s="33" t="s">
        <v>55</v>
      </c>
      <c r="G5" s="33" t="s">
        <v>56</v>
      </c>
      <c r="H5" s="33" t="s">
        <v>57</v>
      </c>
      <c r="I5" s="33" t="s">
        <v>58</v>
      </c>
      <c r="J5" s="33" t="s">
        <v>59</v>
      </c>
      <c r="K5" s="33" t="s">
        <v>60</v>
      </c>
      <c r="L5" s="33" t="s">
        <v>61</v>
      </c>
      <c r="M5" s="33" t="s">
        <v>62</v>
      </c>
      <c r="N5" s="33" t="s">
        <v>63</v>
      </c>
      <c r="Q5" s="18"/>
      <c r="R5" s="51" t="s">
        <v>68</v>
      </c>
      <c r="S5" s="51" t="s">
        <v>69</v>
      </c>
      <c r="T5" s="51" t="s">
        <v>70</v>
      </c>
      <c r="U5" s="51" t="s">
        <v>71</v>
      </c>
      <c r="V5" s="51" t="s">
        <v>91</v>
      </c>
      <c r="W5" s="51" t="s">
        <v>92</v>
      </c>
      <c r="X5" s="51" t="s">
        <v>72</v>
      </c>
      <c r="Y5" s="51" t="s">
        <v>73</v>
      </c>
      <c r="Z5" s="51" t="s">
        <v>63</v>
      </c>
    </row>
    <row r="6" spans="1:77" x14ac:dyDescent="0.2">
      <c r="A6" s="54" t="s">
        <v>9</v>
      </c>
      <c r="B6" s="7">
        <v>20818.805557968379</v>
      </c>
      <c r="C6" s="7">
        <v>115020.87592808477</v>
      </c>
      <c r="D6" s="7">
        <v>8764.1732477324076</v>
      </c>
      <c r="E6" s="7">
        <v>41646.530186756958</v>
      </c>
      <c r="F6" s="7">
        <v>15003.484108856968</v>
      </c>
      <c r="G6" s="7">
        <v>8858.0704958708193</v>
      </c>
      <c r="H6" s="7">
        <v>54443.235118013945</v>
      </c>
      <c r="I6" s="7">
        <v>24109.826070262865</v>
      </c>
      <c r="J6" s="7">
        <v>61204.827511959862</v>
      </c>
      <c r="K6" s="7">
        <v>11761.850294092959</v>
      </c>
      <c r="L6" s="7">
        <v>361631.67851960007</v>
      </c>
      <c r="M6" s="7">
        <v>81303.061370484647</v>
      </c>
      <c r="N6" s="7">
        <v>442934.73989008472</v>
      </c>
      <c r="O6" s="25"/>
      <c r="P6" s="25"/>
      <c r="Q6" s="54" t="s">
        <v>9</v>
      </c>
      <c r="R6" s="25">
        <v>350139.66842342273</v>
      </c>
      <c r="S6" s="25">
        <v>4010.9532114769104</v>
      </c>
      <c r="T6" s="25">
        <v>96644.392333541589</v>
      </c>
      <c r="U6" s="25">
        <v>72261.334123035893</v>
      </c>
      <c r="V6" s="25">
        <v>878.10744982463075</v>
      </c>
      <c r="W6" s="25">
        <v>0.56914782833346889</v>
      </c>
      <c r="X6" s="25">
        <v>127271.6528969565</v>
      </c>
      <c r="Y6" s="25">
        <v>208271.9376960019</v>
      </c>
      <c r="Z6" s="25">
        <v>442934.73989008472</v>
      </c>
      <c r="AA6" s="25"/>
      <c r="AB6" s="25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2"/>
      <c r="BP6" s="2"/>
      <c r="BQ6" s="5"/>
      <c r="BR6" s="2"/>
      <c r="BS6" s="2"/>
      <c r="BT6" s="2"/>
      <c r="BU6" s="2"/>
      <c r="BV6" s="2"/>
      <c r="BW6" s="2"/>
      <c r="BX6" s="2"/>
      <c r="BY6" s="2"/>
    </row>
    <row r="7" spans="1:77" x14ac:dyDescent="0.2">
      <c r="A7" s="54" t="s">
        <v>10</v>
      </c>
      <c r="B7" s="7">
        <v>24599.065720988234</v>
      </c>
      <c r="C7" s="7">
        <v>123150.59804026432</v>
      </c>
      <c r="D7" s="7">
        <v>14874.780550242229</v>
      </c>
      <c r="E7" s="7">
        <v>49170.170107774778</v>
      </c>
      <c r="F7" s="7">
        <v>15494.440509881861</v>
      </c>
      <c r="G7" s="7">
        <v>9584.1970683923555</v>
      </c>
      <c r="H7" s="7">
        <v>55187.046649441101</v>
      </c>
      <c r="I7" s="7">
        <v>25530.842376714565</v>
      </c>
      <c r="J7" s="7">
        <v>63469.563564831114</v>
      </c>
      <c r="K7" s="7">
        <v>12049.214851679179</v>
      </c>
      <c r="L7" s="7">
        <v>393109.91944020981</v>
      </c>
      <c r="M7" s="7">
        <v>87048.484949803751</v>
      </c>
      <c r="N7" s="7">
        <v>480158.40439001354</v>
      </c>
      <c r="O7" s="25"/>
      <c r="P7" s="25"/>
      <c r="Q7" s="54" t="s">
        <v>10</v>
      </c>
      <c r="R7" s="25">
        <v>373393.65812376846</v>
      </c>
      <c r="S7" s="25">
        <v>4103.3524649626806</v>
      </c>
      <c r="T7" s="25">
        <v>101042.26141387213</v>
      </c>
      <c r="U7" s="25">
        <v>100471.16905537226</v>
      </c>
      <c r="V7" s="25">
        <v>5510.4943511680467</v>
      </c>
      <c r="W7" s="25">
        <v>0.5807286060329272</v>
      </c>
      <c r="X7" s="25">
        <v>138825.15482334702</v>
      </c>
      <c r="Y7" s="25">
        <v>243188.26657108311</v>
      </c>
      <c r="Z7" s="25">
        <v>480158.40439001354</v>
      </c>
      <c r="AA7" s="25"/>
      <c r="AB7" s="25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2"/>
      <c r="BP7" s="2"/>
      <c r="BQ7" s="5"/>
      <c r="BR7" s="2"/>
      <c r="BS7" s="2"/>
      <c r="BT7" s="2"/>
      <c r="BU7" s="2"/>
      <c r="BV7" s="2"/>
      <c r="BW7" s="2"/>
      <c r="BX7" s="2"/>
      <c r="BY7" s="2"/>
    </row>
    <row r="8" spans="1:77" x14ac:dyDescent="0.2">
      <c r="A8" s="54" t="s">
        <v>11</v>
      </c>
      <c r="B8" s="7">
        <v>36153.898802742915</v>
      </c>
      <c r="C8" s="7">
        <v>122422.25186132052</v>
      </c>
      <c r="D8" s="7">
        <v>21423.477683248508</v>
      </c>
      <c r="E8" s="7">
        <v>51127.20893726236</v>
      </c>
      <c r="F8" s="7">
        <v>15747.818344026377</v>
      </c>
      <c r="G8" s="7">
        <v>9249.4159489456943</v>
      </c>
      <c r="H8" s="7">
        <v>55415.213304374731</v>
      </c>
      <c r="I8" s="7">
        <v>25833.739360454736</v>
      </c>
      <c r="J8" s="7">
        <v>64814.355259644173</v>
      </c>
      <c r="K8" s="7">
        <v>12226.205246637997</v>
      </c>
      <c r="L8" s="7">
        <v>414413.58474865789</v>
      </c>
      <c r="M8" s="7">
        <v>88389.516552892164</v>
      </c>
      <c r="N8" s="7">
        <v>502803.10130155005</v>
      </c>
      <c r="O8" s="25"/>
      <c r="P8" s="25"/>
      <c r="Q8" s="54" t="s">
        <v>11</v>
      </c>
      <c r="R8" s="25">
        <v>382958.90978463116</v>
      </c>
      <c r="S8" s="25">
        <v>4343.5671730859376</v>
      </c>
      <c r="T8" s="25">
        <v>103017.35511987374</v>
      </c>
      <c r="U8" s="25">
        <v>117491.79016568739</v>
      </c>
      <c r="V8" s="25">
        <v>-2623.4034321673098</v>
      </c>
      <c r="W8" s="25">
        <v>0.61131204899792335</v>
      </c>
      <c r="X8" s="25">
        <v>146984.80023166884</v>
      </c>
      <c r="Y8" s="25">
        <v>249370.52905327867</v>
      </c>
      <c r="Z8" s="25">
        <v>502803.10130155005</v>
      </c>
      <c r="AA8" s="25"/>
      <c r="AB8" s="25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2"/>
      <c r="BP8" s="2"/>
      <c r="BQ8" s="5"/>
      <c r="BR8" s="2"/>
      <c r="BS8" s="2"/>
      <c r="BT8" s="2"/>
      <c r="BU8" s="2"/>
      <c r="BV8" s="2"/>
      <c r="BW8" s="2"/>
      <c r="BX8" s="2"/>
      <c r="BY8" s="2"/>
    </row>
    <row r="9" spans="1:77" x14ac:dyDescent="0.2">
      <c r="A9" s="54" t="s">
        <v>12</v>
      </c>
      <c r="B9" s="7">
        <v>34670.285817131837</v>
      </c>
      <c r="C9" s="7">
        <v>136672.25642025957</v>
      </c>
      <c r="D9" s="7">
        <v>24647.958744692845</v>
      </c>
      <c r="E9" s="7">
        <v>53617.239338484615</v>
      </c>
      <c r="F9" s="7">
        <v>15992.579134492238</v>
      </c>
      <c r="G9" s="7">
        <v>9397.4268041984724</v>
      </c>
      <c r="H9" s="7">
        <v>55960.076764837213</v>
      </c>
      <c r="I9" s="7">
        <v>25950.555048122653</v>
      </c>
      <c r="J9" s="7">
        <v>71738.875058592123</v>
      </c>
      <c r="K9" s="7">
        <v>12595.917533331134</v>
      </c>
      <c r="L9" s="7">
        <v>441243.17066414276</v>
      </c>
      <c r="M9" s="7">
        <v>96880.245757175289</v>
      </c>
      <c r="N9" s="7">
        <v>538123.41642131808</v>
      </c>
      <c r="O9" s="25"/>
      <c r="P9" s="25"/>
      <c r="Q9" s="54" t="s">
        <v>12</v>
      </c>
      <c r="R9" s="25">
        <v>416318.5735877172</v>
      </c>
      <c r="S9" s="25">
        <v>4645.5285008059991</v>
      </c>
      <c r="T9" s="25">
        <v>112237.71117961375</v>
      </c>
      <c r="U9" s="25">
        <v>134600.30329312626</v>
      </c>
      <c r="V9" s="25">
        <v>8426.5316876078723</v>
      </c>
      <c r="W9" s="25">
        <v>0.64894784566422425</v>
      </c>
      <c r="X9" s="25">
        <v>145742.7631255005</v>
      </c>
      <c r="Y9" s="25">
        <v>283848.64390089922</v>
      </c>
      <c r="Z9" s="25">
        <v>538123.41642131808</v>
      </c>
      <c r="AA9" s="25"/>
      <c r="AB9" s="25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2"/>
      <c r="BP9" s="2"/>
      <c r="BQ9" s="5"/>
      <c r="BR9" s="2"/>
      <c r="BS9" s="2"/>
      <c r="BT9" s="2"/>
      <c r="BU9" s="2"/>
      <c r="BV9" s="2"/>
      <c r="BW9" s="2"/>
      <c r="BX9" s="2"/>
      <c r="BY9" s="2"/>
    </row>
    <row r="10" spans="1:77" x14ac:dyDescent="0.2">
      <c r="A10" s="54" t="s">
        <v>13</v>
      </c>
      <c r="B10" s="7">
        <v>24728.413231808536</v>
      </c>
      <c r="C10" s="7">
        <v>139365.02994935136</v>
      </c>
      <c r="D10" s="7">
        <v>14067.065804250955</v>
      </c>
      <c r="E10" s="7">
        <v>64205.567013884822</v>
      </c>
      <c r="F10" s="7">
        <v>19255.960810745673</v>
      </c>
      <c r="G10" s="7">
        <v>12098.372885782566</v>
      </c>
      <c r="H10" s="7">
        <v>57710.073622519776</v>
      </c>
      <c r="I10" s="7">
        <v>30509.834848324237</v>
      </c>
      <c r="J10" s="7">
        <v>75703.326476804534</v>
      </c>
      <c r="K10" s="7">
        <v>16077.367102912714</v>
      </c>
      <c r="L10" s="7">
        <v>453721.01174638525</v>
      </c>
      <c r="M10" s="7">
        <v>96082.257947028178</v>
      </c>
      <c r="N10" s="7">
        <v>549803.2696934134</v>
      </c>
      <c r="O10" s="25"/>
      <c r="P10" s="25"/>
      <c r="Q10" s="54" t="s">
        <v>13</v>
      </c>
      <c r="R10" s="25">
        <v>415574.31181751646</v>
      </c>
      <c r="S10" s="25">
        <v>5573.1571797463239</v>
      </c>
      <c r="T10" s="25">
        <v>118668.46681424143</v>
      </c>
      <c r="U10" s="25">
        <v>116331.07116459534</v>
      </c>
      <c r="V10" s="25">
        <v>10625.850608380395</v>
      </c>
      <c r="W10" s="25">
        <v>0.76863792915508133</v>
      </c>
      <c r="X10" s="25">
        <v>151094.37098236912</v>
      </c>
      <c r="Y10" s="25">
        <v>268064.72751136473</v>
      </c>
      <c r="Z10" s="25">
        <v>549803.2696934134</v>
      </c>
      <c r="AA10" s="25"/>
      <c r="AB10" s="25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2"/>
      <c r="BP10" s="2"/>
      <c r="BQ10" s="5"/>
      <c r="BR10" s="2"/>
      <c r="BS10" s="2"/>
      <c r="BT10" s="2"/>
      <c r="BU10" s="2"/>
      <c r="BV10" s="2"/>
      <c r="BW10" s="2"/>
      <c r="BX10" s="2"/>
      <c r="BY10" s="2"/>
    </row>
    <row r="11" spans="1:77" x14ac:dyDescent="0.2">
      <c r="A11" s="54" t="s">
        <v>14</v>
      </c>
      <c r="B11" s="7">
        <v>28786.943318993825</v>
      </c>
      <c r="C11" s="7">
        <v>148185.24715248536</v>
      </c>
      <c r="D11" s="7">
        <v>21385.564690799074</v>
      </c>
      <c r="E11" s="7">
        <v>74848.147037322953</v>
      </c>
      <c r="F11" s="7">
        <v>20148.264986814011</v>
      </c>
      <c r="G11" s="7">
        <v>11842.848654452382</v>
      </c>
      <c r="H11" s="7">
        <v>59038.201715120755</v>
      </c>
      <c r="I11" s="7">
        <v>31788.930064299006</v>
      </c>
      <c r="J11" s="7">
        <v>77850.163769286184</v>
      </c>
      <c r="K11" s="7">
        <v>16376.107486296276</v>
      </c>
      <c r="L11" s="7">
        <v>490250.41887586971</v>
      </c>
      <c r="M11" s="7">
        <v>100356.1159204869</v>
      </c>
      <c r="N11" s="7">
        <v>590606.53479635657</v>
      </c>
      <c r="O11" s="25"/>
      <c r="P11" s="25"/>
      <c r="Q11" s="54" t="s">
        <v>14</v>
      </c>
      <c r="R11" s="25">
        <v>432691.88767932396</v>
      </c>
      <c r="S11" s="25">
        <v>5791.152635615008</v>
      </c>
      <c r="T11" s="25">
        <v>121119.0343605563</v>
      </c>
      <c r="U11" s="25">
        <v>141871.22735314353</v>
      </c>
      <c r="V11" s="25">
        <v>17003.181227652589</v>
      </c>
      <c r="W11" s="25">
        <v>0.80678155126540307</v>
      </c>
      <c r="X11" s="25">
        <v>167344.26680995888</v>
      </c>
      <c r="Y11" s="25">
        <v>295215.02205144486</v>
      </c>
      <c r="Z11" s="25">
        <v>590606.53479635657</v>
      </c>
      <c r="AA11" s="25"/>
      <c r="AB11" s="25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2"/>
      <c r="BP11" s="2"/>
      <c r="BQ11" s="5"/>
      <c r="BR11" s="2"/>
      <c r="BS11" s="2"/>
      <c r="BT11" s="2"/>
      <c r="BU11" s="2"/>
      <c r="BV11" s="2"/>
      <c r="BW11" s="2"/>
      <c r="BX11" s="2"/>
      <c r="BY11" s="2"/>
    </row>
    <row r="12" spans="1:77" x14ac:dyDescent="0.2">
      <c r="A12" s="54" t="s">
        <v>15</v>
      </c>
      <c r="B12" s="7">
        <v>38376.353217940959</v>
      </c>
      <c r="C12" s="7">
        <v>148776.67125083978</v>
      </c>
      <c r="D12" s="7">
        <v>27205.912939618338</v>
      </c>
      <c r="E12" s="7">
        <v>76673.376831807909</v>
      </c>
      <c r="F12" s="7">
        <v>20759.033703032357</v>
      </c>
      <c r="G12" s="7">
        <v>11495.486232622427</v>
      </c>
      <c r="H12" s="7">
        <v>59805.380604350095</v>
      </c>
      <c r="I12" s="7">
        <v>32072.229269250231</v>
      </c>
      <c r="J12" s="7">
        <v>79256.602801070621</v>
      </c>
      <c r="K12" s="7">
        <v>16397.025070827556</v>
      </c>
      <c r="L12" s="7">
        <v>510818.07192136027</v>
      </c>
      <c r="M12" s="7">
        <v>104040.44952289983</v>
      </c>
      <c r="N12" s="7">
        <v>614858.52144426014</v>
      </c>
      <c r="O12" s="25"/>
      <c r="P12" s="25"/>
      <c r="Q12" s="54" t="s">
        <v>15</v>
      </c>
      <c r="R12" s="25">
        <v>453260.65529307292</v>
      </c>
      <c r="S12" s="25">
        <v>5930.9052189622926</v>
      </c>
      <c r="T12" s="25">
        <v>123901.56307577375</v>
      </c>
      <c r="U12" s="25">
        <v>162369.45781597644</v>
      </c>
      <c r="V12" s="25">
        <v>-139.35338075831532</v>
      </c>
      <c r="W12" s="25">
        <v>0.84731545138281217</v>
      </c>
      <c r="X12" s="25">
        <v>179490.38117265643</v>
      </c>
      <c r="Y12" s="25">
        <v>309955.93506687466</v>
      </c>
      <c r="Z12" s="25">
        <v>614858.52144426014</v>
      </c>
      <c r="AA12" s="25"/>
      <c r="AB12" s="25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2"/>
      <c r="BP12" s="2"/>
      <c r="BQ12" s="5"/>
      <c r="BR12" s="2"/>
      <c r="BS12" s="2"/>
      <c r="BT12" s="2"/>
      <c r="BU12" s="2"/>
      <c r="BV12" s="2"/>
      <c r="BW12" s="2"/>
      <c r="BX12" s="2"/>
      <c r="BY12" s="2"/>
    </row>
    <row r="13" spans="1:77" x14ac:dyDescent="0.2">
      <c r="A13" s="54" t="s">
        <v>16</v>
      </c>
      <c r="B13" s="7">
        <v>36293.035119640917</v>
      </c>
      <c r="C13" s="7">
        <v>159328.9678724641</v>
      </c>
      <c r="D13" s="7">
        <v>30353.484227346027</v>
      </c>
      <c r="E13" s="7">
        <v>80994.79683006517</v>
      </c>
      <c r="F13" s="7">
        <v>21869.699142618891</v>
      </c>
      <c r="G13" s="7">
        <v>12103.175371908746</v>
      </c>
      <c r="H13" s="7">
        <v>62258.099263609947</v>
      </c>
      <c r="I13" s="7">
        <v>34392.183621686359</v>
      </c>
      <c r="J13" s="7">
        <v>89220.117024016916</v>
      </c>
      <c r="K13" s="7">
        <v>16764.608604102898</v>
      </c>
      <c r="L13" s="7">
        <v>543578.16707745998</v>
      </c>
      <c r="M13" s="7">
        <v>112089.58853469597</v>
      </c>
      <c r="N13" s="7">
        <v>655667.75561215589</v>
      </c>
      <c r="O13" s="25"/>
      <c r="P13" s="25"/>
      <c r="Q13" s="54" t="s">
        <v>16</v>
      </c>
      <c r="R13" s="25">
        <v>480351.24154553708</v>
      </c>
      <c r="S13" s="25">
        <v>5969.6469276782582</v>
      </c>
      <c r="T13" s="25">
        <v>142632.20402738173</v>
      </c>
      <c r="U13" s="25">
        <v>177752.12020667305</v>
      </c>
      <c r="V13" s="25">
        <v>19729.389341733884</v>
      </c>
      <c r="W13" s="25">
        <v>0.8856169575511994</v>
      </c>
      <c r="X13" s="25">
        <v>168501.881845355</v>
      </c>
      <c r="Y13" s="25">
        <v>339269.6138991607</v>
      </c>
      <c r="Z13" s="25">
        <v>655667.75561215589</v>
      </c>
      <c r="AA13" s="25"/>
      <c r="AB13" s="25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2"/>
      <c r="BP13" s="2"/>
      <c r="BQ13" s="5"/>
      <c r="BR13" s="2"/>
      <c r="BS13" s="2"/>
      <c r="BT13" s="2"/>
      <c r="BU13" s="2"/>
      <c r="BV13" s="2"/>
      <c r="BW13" s="2"/>
      <c r="BX13" s="2"/>
      <c r="BY13" s="2"/>
    </row>
    <row r="14" spans="1:77" x14ac:dyDescent="0.2">
      <c r="A14" s="54" t="s">
        <v>17</v>
      </c>
      <c r="B14" s="7">
        <v>28901.581806156475</v>
      </c>
      <c r="C14" s="7">
        <v>156552.61822721115</v>
      </c>
      <c r="D14" s="7">
        <v>16573.105280803495</v>
      </c>
      <c r="E14" s="7">
        <v>77665.37338862168</v>
      </c>
      <c r="F14" s="7">
        <v>24672.823158864536</v>
      </c>
      <c r="G14" s="7">
        <v>15516.157982008566</v>
      </c>
      <c r="H14" s="7">
        <v>56394.27919284963</v>
      </c>
      <c r="I14" s="7">
        <v>37937.532149217921</v>
      </c>
      <c r="J14" s="7">
        <v>97988.019957848097</v>
      </c>
      <c r="K14" s="7">
        <v>18414.918887596319</v>
      </c>
      <c r="L14" s="7">
        <v>530616.4100311778</v>
      </c>
      <c r="M14" s="7">
        <v>108820.19192129382</v>
      </c>
      <c r="N14" s="7">
        <v>639436.60195247165</v>
      </c>
      <c r="O14" s="25"/>
      <c r="P14" s="25"/>
      <c r="Q14" s="54" t="s">
        <v>17</v>
      </c>
      <c r="R14" s="25">
        <v>470594.33454469306</v>
      </c>
      <c r="S14" s="25">
        <v>6414.7997433182272</v>
      </c>
      <c r="T14" s="25">
        <v>144591.35020327513</v>
      </c>
      <c r="U14" s="25">
        <v>136338.33111584987</v>
      </c>
      <c r="V14" s="25">
        <v>8229.2881729566725</v>
      </c>
      <c r="W14" s="25">
        <v>0.99856958592876066</v>
      </c>
      <c r="X14" s="25">
        <v>182673.4551201931</v>
      </c>
      <c r="Y14" s="25">
        <v>309405.95551740041</v>
      </c>
      <c r="Z14" s="25">
        <v>639436.60195247165</v>
      </c>
      <c r="AA14" s="25"/>
      <c r="AB14" s="25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2"/>
      <c r="BP14" s="2"/>
      <c r="BQ14" s="5"/>
      <c r="BR14" s="2"/>
      <c r="BS14" s="2"/>
      <c r="BT14" s="2"/>
      <c r="BU14" s="2"/>
      <c r="BV14" s="2"/>
      <c r="BW14" s="2"/>
      <c r="BX14" s="2"/>
      <c r="BY14" s="2"/>
    </row>
    <row r="15" spans="1:77" x14ac:dyDescent="0.2">
      <c r="A15" s="54" t="s">
        <v>18</v>
      </c>
      <c r="B15" s="7">
        <v>32391.817996628783</v>
      </c>
      <c r="C15" s="7">
        <v>169144.99331778349</v>
      </c>
      <c r="D15" s="7">
        <v>25017.853422443543</v>
      </c>
      <c r="E15" s="7">
        <v>86832.017386048363</v>
      </c>
      <c r="F15" s="7">
        <v>25446.911914000098</v>
      </c>
      <c r="G15" s="7">
        <v>16517.502129566477</v>
      </c>
      <c r="H15" s="7">
        <v>58243.712616103789</v>
      </c>
      <c r="I15" s="7">
        <v>39647.747027903562</v>
      </c>
      <c r="J15" s="7">
        <v>101511.87154143343</v>
      </c>
      <c r="K15" s="7">
        <v>19265.920686078316</v>
      </c>
      <c r="L15" s="7">
        <v>574020.34803798969</v>
      </c>
      <c r="M15" s="7">
        <v>114164.52747595494</v>
      </c>
      <c r="N15" s="7">
        <v>688184.87551394466</v>
      </c>
      <c r="O15" s="25"/>
      <c r="P15" s="25"/>
      <c r="Q15" s="54" t="s">
        <v>18</v>
      </c>
      <c r="R15" s="25">
        <v>484593.66225534305</v>
      </c>
      <c r="S15" s="25">
        <v>6278.3515097155814</v>
      </c>
      <c r="T15" s="25">
        <v>152034.51341446341</v>
      </c>
      <c r="U15" s="25">
        <v>170946.79249923551</v>
      </c>
      <c r="V15" s="25">
        <v>30533.281009751256</v>
      </c>
      <c r="W15" s="25">
        <v>0.98703620679357562</v>
      </c>
      <c r="X15" s="25">
        <v>200030.1288087912</v>
      </c>
      <c r="Y15" s="25">
        <v>356232.84101956215</v>
      </c>
      <c r="Z15" s="25">
        <v>688184.87551394466</v>
      </c>
      <c r="AA15" s="25"/>
      <c r="AB15" s="25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2"/>
      <c r="BP15" s="2"/>
      <c r="BQ15" s="5"/>
      <c r="BR15" s="2"/>
      <c r="BS15" s="2"/>
      <c r="BT15" s="2"/>
      <c r="BU15" s="2"/>
      <c r="BV15" s="2"/>
      <c r="BW15" s="2"/>
      <c r="BX15" s="2"/>
      <c r="BY15" s="2"/>
    </row>
    <row r="16" spans="1:77" x14ac:dyDescent="0.2">
      <c r="A16" s="54" t="s">
        <v>19</v>
      </c>
      <c r="B16" s="7">
        <v>45788.620536218252</v>
      </c>
      <c r="C16" s="7">
        <v>162955.69379887049</v>
      </c>
      <c r="D16" s="7">
        <v>30137.244030223057</v>
      </c>
      <c r="E16" s="7">
        <v>89848.373711676119</v>
      </c>
      <c r="F16" s="7">
        <v>25439.383062804969</v>
      </c>
      <c r="G16" s="7">
        <v>15915.617662341518</v>
      </c>
      <c r="H16" s="7">
        <v>59456.071946262819</v>
      </c>
      <c r="I16" s="7">
        <v>40067.013137898393</v>
      </c>
      <c r="J16" s="7">
        <v>101729.51205367877</v>
      </c>
      <c r="K16" s="7">
        <v>19255.042058504096</v>
      </c>
      <c r="L16" s="7">
        <v>590592.57199847873</v>
      </c>
      <c r="M16" s="7">
        <v>115570.05066769259</v>
      </c>
      <c r="N16" s="7">
        <v>706162.62266617129</v>
      </c>
      <c r="O16" s="25"/>
      <c r="P16" s="25"/>
      <c r="Q16" s="54" t="s">
        <v>19</v>
      </c>
      <c r="R16" s="25">
        <v>499709.86455041164</v>
      </c>
      <c r="S16" s="25">
        <v>6288.9780257785205</v>
      </c>
      <c r="T16" s="25">
        <v>154033.82143794425</v>
      </c>
      <c r="U16" s="25">
        <v>177045.0468166878</v>
      </c>
      <c r="V16" s="25">
        <v>10985.848833159544</v>
      </c>
      <c r="W16" s="25">
        <v>0.96396293421032131</v>
      </c>
      <c r="X16" s="25">
        <v>207567.3751720619</v>
      </c>
      <c r="Y16" s="25">
        <v>349469.27613280673</v>
      </c>
      <c r="Z16" s="25">
        <v>706162.62266617129</v>
      </c>
      <c r="AA16" s="25"/>
      <c r="AB16" s="25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2"/>
      <c r="BP16" s="2"/>
      <c r="BQ16" s="5"/>
      <c r="BR16" s="2"/>
      <c r="BS16" s="2"/>
      <c r="BT16" s="2"/>
      <c r="BU16" s="2"/>
      <c r="BV16" s="2"/>
      <c r="BW16" s="2"/>
      <c r="BX16" s="2"/>
      <c r="BY16" s="2"/>
    </row>
    <row r="17" spans="1:77" x14ac:dyDescent="0.2">
      <c r="A17" s="54" t="s">
        <v>20</v>
      </c>
      <c r="B17" s="7">
        <v>42169.608746940219</v>
      </c>
      <c r="C17" s="7">
        <v>167684.48721195789</v>
      </c>
      <c r="D17" s="7">
        <v>33300.021697303418</v>
      </c>
      <c r="E17" s="7">
        <v>93421.886842851149</v>
      </c>
      <c r="F17" s="7">
        <v>26180.760991150295</v>
      </c>
      <c r="G17" s="7">
        <v>16182.929702796357</v>
      </c>
      <c r="H17" s="7">
        <v>60370.240783837697</v>
      </c>
      <c r="I17" s="7">
        <v>42229.756812490305</v>
      </c>
      <c r="J17" s="7">
        <v>107561.58016196892</v>
      </c>
      <c r="K17" s="7">
        <v>19782.389135151527</v>
      </c>
      <c r="L17" s="7">
        <v>608883.66208644758</v>
      </c>
      <c r="M17" s="7">
        <v>116609.39634732703</v>
      </c>
      <c r="N17" s="7">
        <v>725493.05843377463</v>
      </c>
      <c r="O17" s="25"/>
      <c r="P17" s="25"/>
      <c r="Q17" s="54" t="s">
        <v>20</v>
      </c>
      <c r="R17" s="25">
        <v>506171.2446374931</v>
      </c>
      <c r="S17" s="25">
        <v>6092.4132608510372</v>
      </c>
      <c r="T17" s="25">
        <v>162038.11313544569</v>
      </c>
      <c r="U17" s="25">
        <v>178740.97440713394</v>
      </c>
      <c r="V17" s="25">
        <v>15795.221692404943</v>
      </c>
      <c r="W17" s="25">
        <v>0.87735874536149983</v>
      </c>
      <c r="X17" s="25">
        <v>184969.21636767726</v>
      </c>
      <c r="Y17" s="25">
        <v>328315.00242597674</v>
      </c>
      <c r="Z17" s="25">
        <v>725493.05843377463</v>
      </c>
      <c r="AA17" s="25"/>
      <c r="AB17" s="25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2"/>
      <c r="BP17" s="2"/>
      <c r="BQ17" s="5"/>
      <c r="BR17" s="2"/>
      <c r="BS17" s="2"/>
      <c r="BT17" s="2"/>
      <c r="BU17" s="2"/>
      <c r="BV17" s="2"/>
      <c r="BW17" s="2"/>
      <c r="BX17" s="2"/>
      <c r="BY17" s="2"/>
    </row>
    <row r="18" spans="1:77" x14ac:dyDescent="0.2">
      <c r="A18" s="54" t="s">
        <v>21</v>
      </c>
      <c r="B18" s="7">
        <v>35466.977233450445</v>
      </c>
      <c r="C18" s="7">
        <v>146653.414736584</v>
      </c>
      <c r="D18" s="7">
        <v>18025.240516069258</v>
      </c>
      <c r="E18" s="7">
        <v>87810.493587523481</v>
      </c>
      <c r="F18" s="7">
        <v>29015.972362582484</v>
      </c>
      <c r="G18" s="7">
        <v>18523.092950002287</v>
      </c>
      <c r="H18" s="7">
        <v>59695.516340030597</v>
      </c>
      <c r="I18" s="7">
        <v>44258.367321520309</v>
      </c>
      <c r="J18" s="7">
        <v>107632.95054295805</v>
      </c>
      <c r="K18" s="7">
        <v>21361.473445057985</v>
      </c>
      <c r="L18" s="7">
        <v>568443.49903577869</v>
      </c>
      <c r="M18" s="7">
        <v>109161.29288921632</v>
      </c>
      <c r="N18" s="7">
        <v>677604.79192499502</v>
      </c>
      <c r="O18" s="25"/>
      <c r="P18" s="25"/>
      <c r="Q18" s="54" t="s">
        <v>21</v>
      </c>
      <c r="R18" s="25">
        <v>492508.8229149495</v>
      </c>
      <c r="S18" s="25">
        <v>6450.1219110720476</v>
      </c>
      <c r="T18" s="25">
        <v>159945.93133620935</v>
      </c>
      <c r="U18" s="25">
        <v>118991.95143291875</v>
      </c>
      <c r="V18" s="25">
        <v>15924.66431929369</v>
      </c>
      <c r="W18" s="25">
        <v>0.83341248069439411</v>
      </c>
      <c r="X18" s="25">
        <v>162171.04894130607</v>
      </c>
      <c r="Y18" s="25">
        <v>278388.5823432352</v>
      </c>
      <c r="Z18" s="25">
        <v>677604.79192499502</v>
      </c>
      <c r="AA18" s="25"/>
      <c r="AB18" s="25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2"/>
      <c r="BP18" s="2"/>
      <c r="BQ18" s="5"/>
      <c r="BR18" s="2"/>
      <c r="BS18" s="2"/>
      <c r="BT18" s="2"/>
      <c r="BU18" s="2"/>
      <c r="BV18" s="2"/>
      <c r="BW18" s="2"/>
      <c r="BX18" s="2"/>
      <c r="BY18" s="2"/>
    </row>
    <row r="19" spans="1:77" x14ac:dyDescent="0.2">
      <c r="A19" s="54" t="s">
        <v>22</v>
      </c>
      <c r="B19" s="7">
        <v>41875.769904504268</v>
      </c>
      <c r="C19" s="7">
        <v>153151.75663968918</v>
      </c>
      <c r="D19" s="7">
        <v>25955.775487013296</v>
      </c>
      <c r="E19" s="7">
        <v>96744.83224206978</v>
      </c>
      <c r="F19" s="7">
        <v>29772.23859743532</v>
      </c>
      <c r="G19" s="7">
        <v>19175.588112391561</v>
      </c>
      <c r="H19" s="7">
        <v>61037.27868581278</v>
      </c>
      <c r="I19" s="7">
        <v>43959.584428674971</v>
      </c>
      <c r="J19" s="7">
        <v>112214.35134790787</v>
      </c>
      <c r="K19" s="7">
        <v>21548.402327174223</v>
      </c>
      <c r="L19" s="7">
        <v>605435.5777726731</v>
      </c>
      <c r="M19" s="7">
        <v>114542.17774003427</v>
      </c>
      <c r="N19" s="7">
        <v>719977.7555127074</v>
      </c>
      <c r="O19" s="25"/>
      <c r="P19" s="25"/>
      <c r="Q19" s="54" t="s">
        <v>22</v>
      </c>
      <c r="R19" s="25">
        <v>524269.330427229</v>
      </c>
      <c r="S19" s="25">
        <v>6214.9554371564436</v>
      </c>
      <c r="T19" s="25">
        <v>165111.78514915344</v>
      </c>
      <c r="U19" s="25">
        <v>135519.55858693708</v>
      </c>
      <c r="V19" s="25">
        <v>-18497.095983227715</v>
      </c>
      <c r="W19" s="25">
        <v>0.72740407503644411</v>
      </c>
      <c r="X19" s="25">
        <v>182522.27714077872</v>
      </c>
      <c r="Y19" s="25">
        <v>275163.78264939465</v>
      </c>
      <c r="Z19" s="25">
        <v>719977.7555127074</v>
      </c>
      <c r="AA19" s="25"/>
      <c r="AB19" s="25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2"/>
      <c r="BP19" s="2"/>
      <c r="BQ19" s="5"/>
      <c r="BR19" s="2"/>
      <c r="BS19" s="2"/>
      <c r="BT19" s="2"/>
      <c r="BU19" s="2"/>
      <c r="BV19" s="2"/>
      <c r="BW19" s="2"/>
      <c r="BX19" s="2"/>
      <c r="BY19" s="2"/>
    </row>
    <row r="20" spans="1:77" x14ac:dyDescent="0.2">
      <c r="A20" s="54" t="s">
        <v>23</v>
      </c>
      <c r="B20" s="7">
        <v>57509.691351839465</v>
      </c>
      <c r="C20" s="7">
        <v>163748.51202423524</v>
      </c>
      <c r="D20" s="7">
        <v>27988.415245128657</v>
      </c>
      <c r="E20" s="7">
        <v>99891.784073749193</v>
      </c>
      <c r="F20" s="7">
        <v>29539.573535738542</v>
      </c>
      <c r="G20" s="7">
        <v>18421.538518704172</v>
      </c>
      <c r="H20" s="7">
        <v>62158.832683563727</v>
      </c>
      <c r="I20" s="7">
        <v>43508.037662017276</v>
      </c>
      <c r="J20" s="7">
        <v>112364.62439122132</v>
      </c>
      <c r="K20" s="7">
        <v>21387.394412267324</v>
      </c>
      <c r="L20" s="7">
        <v>636518.4038984651</v>
      </c>
      <c r="M20" s="7">
        <v>115740.46133978522</v>
      </c>
      <c r="N20" s="7">
        <v>752258.86523825035</v>
      </c>
      <c r="O20" s="25"/>
      <c r="P20" s="25"/>
      <c r="Q20" s="54" t="s">
        <v>23</v>
      </c>
      <c r="R20" s="25">
        <v>532796.85462802823</v>
      </c>
      <c r="S20" s="25">
        <v>6285.4712351939525</v>
      </c>
      <c r="T20" s="25">
        <v>163675.52173700911</v>
      </c>
      <c r="U20" s="25">
        <v>142825.78304032906</v>
      </c>
      <c r="V20" s="25">
        <v>-582.58618281711824</v>
      </c>
      <c r="W20" s="25">
        <v>0.68196275311097154</v>
      </c>
      <c r="X20" s="25">
        <v>190886.23923847399</v>
      </c>
      <c r="Y20" s="25">
        <v>283629.10042071983</v>
      </c>
      <c r="Z20" s="25">
        <v>752258.86523825035</v>
      </c>
      <c r="AA20" s="25"/>
      <c r="AB20" s="25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2"/>
      <c r="BP20" s="2"/>
      <c r="BQ20" s="5"/>
      <c r="BR20" s="2"/>
      <c r="BS20" s="2"/>
      <c r="BT20" s="2"/>
      <c r="BU20" s="2"/>
      <c r="BV20" s="2"/>
      <c r="BW20" s="2"/>
      <c r="BX20" s="2"/>
      <c r="BY20" s="2"/>
    </row>
    <row r="21" spans="1:77" x14ac:dyDescent="0.2">
      <c r="A21" s="54" t="s">
        <v>24</v>
      </c>
      <c r="B21" s="7">
        <v>52612.440868563339</v>
      </c>
      <c r="C21" s="7">
        <v>176033.38604122077</v>
      </c>
      <c r="D21" s="7">
        <v>30260.137710824063</v>
      </c>
      <c r="E21" s="7">
        <v>101957.59671097058</v>
      </c>
      <c r="F21" s="7">
        <v>29882.567154054799</v>
      </c>
      <c r="G21" s="7">
        <v>18627.541114833217</v>
      </c>
      <c r="H21" s="7">
        <v>62655.178708060681</v>
      </c>
      <c r="I21" s="7">
        <v>44711.809170808461</v>
      </c>
      <c r="J21" s="7">
        <v>119393.18880071884</v>
      </c>
      <c r="K21" s="7">
        <v>20620.28108840813</v>
      </c>
      <c r="L21" s="7">
        <v>656754.12736846285</v>
      </c>
      <c r="M21" s="7">
        <v>119818.64744580338</v>
      </c>
      <c r="N21" s="7">
        <v>776572.77481426625</v>
      </c>
      <c r="O21" s="25"/>
      <c r="P21" s="25"/>
      <c r="Q21" s="54" t="s">
        <v>24</v>
      </c>
      <c r="R21" s="25">
        <v>546716.37208377419</v>
      </c>
      <c r="S21" s="25">
        <v>6409.2052686699853</v>
      </c>
      <c r="T21" s="25">
        <v>171416.59558718943</v>
      </c>
      <c r="U21" s="25">
        <v>155359.53207561551</v>
      </c>
      <c r="V21" s="25">
        <v>1853.8178784919437</v>
      </c>
      <c r="W21" s="25">
        <v>0.66635126254217869</v>
      </c>
      <c r="X21" s="25">
        <v>196382.38934483752</v>
      </c>
      <c r="Y21" s="25">
        <v>301565.80377557478</v>
      </c>
      <c r="Z21" s="25">
        <v>776572.77481426625</v>
      </c>
      <c r="AA21" s="25"/>
      <c r="AB21" s="25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2"/>
      <c r="BP21" s="2"/>
      <c r="BQ21" s="5"/>
      <c r="BR21" s="2"/>
      <c r="BS21" s="2"/>
      <c r="BT21" s="2"/>
      <c r="BU21" s="2"/>
      <c r="BV21" s="2"/>
      <c r="BW21" s="2"/>
      <c r="BX21" s="2"/>
      <c r="BY21" s="2"/>
    </row>
    <row r="22" spans="1:77" x14ac:dyDescent="0.2">
      <c r="A22" s="54" t="s">
        <v>25</v>
      </c>
      <c r="B22" s="7">
        <v>41436.586477181067</v>
      </c>
      <c r="C22" s="7">
        <v>162027.01070771486</v>
      </c>
      <c r="D22" s="7">
        <v>14397.643652545928</v>
      </c>
      <c r="E22" s="7">
        <v>98724.951820825838</v>
      </c>
      <c r="F22" s="7">
        <v>33229.530144531003</v>
      </c>
      <c r="G22" s="7">
        <v>21770.639653288581</v>
      </c>
      <c r="H22" s="7">
        <v>71153.332237876239</v>
      </c>
      <c r="I22" s="7">
        <v>50816.098305398526</v>
      </c>
      <c r="J22" s="7">
        <v>113174.55461276791</v>
      </c>
      <c r="K22" s="7">
        <v>22820.85602153053</v>
      </c>
      <c r="L22" s="7">
        <v>629551.20363366045</v>
      </c>
      <c r="M22" s="7">
        <v>116518.09952554986</v>
      </c>
      <c r="N22" s="7">
        <v>746069.30315921037</v>
      </c>
      <c r="O22" s="25"/>
      <c r="P22" s="25"/>
      <c r="Q22" s="54" t="s">
        <v>25</v>
      </c>
      <c r="R22" s="25">
        <v>527216.78791395726</v>
      </c>
      <c r="S22" s="25">
        <v>7087.978016191194</v>
      </c>
      <c r="T22" s="25">
        <v>164030.4611945324</v>
      </c>
      <c r="U22" s="25">
        <v>111881.65069140992</v>
      </c>
      <c r="V22" s="25">
        <v>21973.805430670851</v>
      </c>
      <c r="W22" s="25">
        <v>0.73606655325067405</v>
      </c>
      <c r="X22" s="25">
        <v>192995.62563816251</v>
      </c>
      <c r="Y22" s="25">
        <v>279117.74179226696</v>
      </c>
      <c r="Z22" s="25">
        <v>746069.30315921037</v>
      </c>
      <c r="AA22" s="25"/>
      <c r="AB22" s="25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2"/>
      <c r="BP22" s="2"/>
      <c r="BQ22" s="5"/>
      <c r="BR22" s="2"/>
      <c r="BS22" s="2"/>
      <c r="BT22" s="2"/>
      <c r="BU22" s="2"/>
      <c r="BV22" s="2"/>
      <c r="BW22" s="2"/>
      <c r="BX22" s="2"/>
      <c r="BY22" s="2"/>
    </row>
    <row r="23" spans="1:77" x14ac:dyDescent="0.2">
      <c r="A23" s="54" t="s">
        <v>26</v>
      </c>
      <c r="B23" s="7">
        <v>46769.904163338651</v>
      </c>
      <c r="C23" s="7">
        <v>169731.78447789547</v>
      </c>
      <c r="D23" s="7">
        <v>22623.451904366473</v>
      </c>
      <c r="E23" s="7">
        <v>111271.03368210373</v>
      </c>
      <c r="F23" s="7">
        <v>33678.36962761177</v>
      </c>
      <c r="G23" s="7">
        <v>22763.254784105666</v>
      </c>
      <c r="H23" s="7">
        <v>72128.550301329116</v>
      </c>
      <c r="I23" s="7">
        <v>50538.172249736497</v>
      </c>
      <c r="J23" s="7">
        <v>117538.66101514666</v>
      </c>
      <c r="K23" s="7">
        <v>22352.326766202721</v>
      </c>
      <c r="L23" s="7">
        <v>669395.50897183677</v>
      </c>
      <c r="M23" s="7">
        <v>123616.00459014112</v>
      </c>
      <c r="N23" s="7">
        <v>793011.51356197789</v>
      </c>
      <c r="O23" s="25"/>
      <c r="P23" s="25"/>
      <c r="Q23" s="54" t="s">
        <v>26</v>
      </c>
      <c r="R23" s="25">
        <v>563025.00062929257</v>
      </c>
      <c r="S23" s="25">
        <v>7171.3085739694179</v>
      </c>
      <c r="T23" s="25">
        <v>169205.13681547862</v>
      </c>
      <c r="U23" s="25">
        <v>136751.35819789785</v>
      </c>
      <c r="V23" s="25">
        <v>-7267.1846266051289</v>
      </c>
      <c r="W23" s="25">
        <v>0.74181942238818521</v>
      </c>
      <c r="X23" s="25">
        <v>231281.59045562474</v>
      </c>
      <c r="Y23" s="25">
        <v>307156.43830310262</v>
      </c>
      <c r="Z23" s="25">
        <v>793011.51356197789</v>
      </c>
      <c r="AA23" s="25"/>
      <c r="AB23" s="25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2"/>
      <c r="BP23" s="2"/>
      <c r="BQ23" s="5"/>
      <c r="BR23" s="2"/>
      <c r="BS23" s="2"/>
      <c r="BT23" s="2"/>
      <c r="BU23" s="2"/>
      <c r="BV23" s="2"/>
      <c r="BW23" s="2"/>
      <c r="BX23" s="2"/>
      <c r="BY23" s="2"/>
    </row>
    <row r="24" spans="1:77" x14ac:dyDescent="0.2">
      <c r="A24" s="54" t="s">
        <v>27</v>
      </c>
      <c r="B24" s="7">
        <v>63116.782842678353</v>
      </c>
      <c r="C24" s="7">
        <v>175882.83618236799</v>
      </c>
      <c r="D24" s="7">
        <v>26549.67575772019</v>
      </c>
      <c r="E24" s="7">
        <v>118090.61525785245</v>
      </c>
      <c r="F24" s="7">
        <v>34331.078530369152</v>
      </c>
      <c r="G24" s="7">
        <v>22261.045854969594</v>
      </c>
      <c r="H24" s="7">
        <v>73330.664549069596</v>
      </c>
      <c r="I24" s="7">
        <v>50755.516530133667</v>
      </c>
      <c r="J24" s="7">
        <v>118007.90569598044</v>
      </c>
      <c r="K24" s="7">
        <v>22307.009195788894</v>
      </c>
      <c r="L24" s="7">
        <v>704633.1303969305</v>
      </c>
      <c r="M24" s="7">
        <v>127444.36170291049</v>
      </c>
      <c r="N24" s="7">
        <v>832077.49209984101</v>
      </c>
      <c r="O24" s="25"/>
      <c r="P24" s="25"/>
      <c r="Q24" s="54" t="s">
        <v>27</v>
      </c>
      <c r="R24" s="25">
        <v>584799.36480673379</v>
      </c>
      <c r="S24" s="25">
        <v>7292.0867902933442</v>
      </c>
      <c r="T24" s="25">
        <v>169528.37043512196</v>
      </c>
      <c r="U24" s="25">
        <v>147446.94097861616</v>
      </c>
      <c r="V24" s="25">
        <v>-2342.8867935372982</v>
      </c>
      <c r="W24" s="25">
        <v>0.75235031068436431</v>
      </c>
      <c r="X24" s="25">
        <v>250612.71382926486</v>
      </c>
      <c r="Y24" s="25">
        <v>325259.85029696242</v>
      </c>
      <c r="Z24" s="25">
        <v>832077.49209984101</v>
      </c>
      <c r="AA24" s="25"/>
      <c r="AB24" s="25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2"/>
      <c r="BP24" s="2"/>
      <c r="BQ24" s="5"/>
      <c r="BR24" s="2"/>
      <c r="BS24" s="2"/>
      <c r="BT24" s="2"/>
      <c r="BU24" s="2"/>
      <c r="BV24" s="2"/>
      <c r="BW24" s="2"/>
      <c r="BX24" s="2"/>
      <c r="BY24" s="2"/>
    </row>
    <row r="25" spans="1:77" x14ac:dyDescent="0.2">
      <c r="A25" s="54" t="s">
        <v>28</v>
      </c>
      <c r="B25" s="7">
        <v>59670.292998911282</v>
      </c>
      <c r="C25" s="7">
        <v>180463.71533015912</v>
      </c>
      <c r="D25" s="7">
        <v>30965.627223921547</v>
      </c>
      <c r="E25" s="7">
        <v>120613.13969446532</v>
      </c>
      <c r="F25" s="7">
        <v>34923.694253884598</v>
      </c>
      <c r="G25" s="7">
        <v>22684.233210262511</v>
      </c>
      <c r="H25" s="7">
        <v>74098.976055144478</v>
      </c>
      <c r="I25" s="7">
        <v>51643.373748882928</v>
      </c>
      <c r="J25" s="7">
        <v>125409.02207192501</v>
      </c>
      <c r="K25" s="7">
        <v>22655.955557124769</v>
      </c>
      <c r="L25" s="7">
        <v>723128.03014468122</v>
      </c>
      <c r="M25" s="7">
        <v>130148.50783568782</v>
      </c>
      <c r="N25" s="7">
        <v>853276.53798036906</v>
      </c>
      <c r="O25" s="25"/>
      <c r="P25" s="25"/>
      <c r="Q25" s="54" t="s">
        <v>28</v>
      </c>
      <c r="R25" s="25">
        <v>593526.63941421488</v>
      </c>
      <c r="S25" s="25">
        <v>7317.2054278538089</v>
      </c>
      <c r="T25" s="25">
        <v>182243.55508127197</v>
      </c>
      <c r="U25" s="25">
        <v>157586.36690560181</v>
      </c>
      <c r="V25" s="25">
        <v>-19724.790906470502</v>
      </c>
      <c r="W25" s="25">
        <v>0.75414422098361922</v>
      </c>
      <c r="X25" s="25">
        <v>264978.59235448611</v>
      </c>
      <c r="Y25" s="25">
        <v>332651.78444080986</v>
      </c>
      <c r="Z25" s="25">
        <v>853276.53798036906</v>
      </c>
      <c r="AA25" s="25"/>
      <c r="AB25" s="25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2"/>
      <c r="BP25" s="2"/>
      <c r="BQ25" s="5"/>
      <c r="BR25" s="2"/>
      <c r="BS25" s="2"/>
      <c r="BT25" s="2"/>
      <c r="BU25" s="2"/>
      <c r="BV25" s="2"/>
      <c r="BW25" s="2"/>
      <c r="BX25" s="2"/>
      <c r="BY25" s="2"/>
    </row>
    <row r="26" spans="1:77" x14ac:dyDescent="0.2">
      <c r="A26" s="54" t="s">
        <v>29</v>
      </c>
      <c r="B26" s="7">
        <v>36884.974081627624</v>
      </c>
      <c r="C26" s="7">
        <v>192887.09511348576</v>
      </c>
      <c r="D26" s="7">
        <v>15138.016269684485</v>
      </c>
      <c r="E26" s="7">
        <v>101853.67019903698</v>
      </c>
      <c r="F26" s="7">
        <v>33089.735847840348</v>
      </c>
      <c r="G26" s="7">
        <v>23418.023314201586</v>
      </c>
      <c r="H26" s="7">
        <v>72963.565094346268</v>
      </c>
      <c r="I26" s="7">
        <v>51143.33690686083</v>
      </c>
      <c r="J26" s="7">
        <v>120660.46017361783</v>
      </c>
      <c r="K26" s="7">
        <v>22768.301082583224</v>
      </c>
      <c r="L26" s="7">
        <v>670807.17808328487</v>
      </c>
      <c r="M26" s="7">
        <v>126153.69720082506</v>
      </c>
      <c r="N26" s="7">
        <v>796960.87528410996</v>
      </c>
      <c r="O26" s="25"/>
      <c r="P26" s="25"/>
      <c r="Q26" s="54" t="s">
        <v>29</v>
      </c>
      <c r="R26" s="25">
        <v>577582.94314077811</v>
      </c>
      <c r="S26" s="25">
        <v>7757.4909389066488</v>
      </c>
      <c r="T26" s="25">
        <v>173466.09925810015</v>
      </c>
      <c r="U26" s="25">
        <v>119742.22680862447</v>
      </c>
      <c r="V26" s="25">
        <v>23327.479859109968</v>
      </c>
      <c r="W26" s="25">
        <v>0.80241339746062768</v>
      </c>
      <c r="X26" s="25">
        <v>256049.38661034298</v>
      </c>
      <c r="Y26" s="25">
        <v>360965.55374514981</v>
      </c>
      <c r="Z26" s="25">
        <v>796960.87528410996</v>
      </c>
      <c r="AA26" s="25"/>
      <c r="AB26" s="25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2"/>
      <c r="BP26" s="2"/>
      <c r="BQ26" s="5"/>
      <c r="BR26" s="2"/>
      <c r="BS26" s="2"/>
      <c r="BT26" s="2"/>
      <c r="BU26" s="2"/>
      <c r="BV26" s="2"/>
      <c r="BW26" s="2"/>
      <c r="BX26" s="2"/>
      <c r="BY26" s="2"/>
    </row>
    <row r="27" spans="1:77" x14ac:dyDescent="0.2">
      <c r="A27" s="54" t="s">
        <v>30</v>
      </c>
      <c r="B27" s="7">
        <v>42555.795267228073</v>
      </c>
      <c r="C27" s="7">
        <v>191439.83594838652</v>
      </c>
      <c r="D27" s="7">
        <v>28418.393898572878</v>
      </c>
      <c r="E27" s="7">
        <v>111370.19781429188</v>
      </c>
      <c r="F27" s="7">
        <v>34299.827851545044</v>
      </c>
      <c r="G27" s="7">
        <v>23280.966679269844</v>
      </c>
      <c r="H27" s="7">
        <v>74678.413934204669</v>
      </c>
      <c r="I27" s="7">
        <v>50792.383450275804</v>
      </c>
      <c r="J27" s="7">
        <v>123788.70919934046</v>
      </c>
      <c r="K27" s="7">
        <v>22839.993228150317</v>
      </c>
      <c r="L27" s="7">
        <v>703464.51727126539</v>
      </c>
      <c r="M27" s="7">
        <v>133257.42641452258</v>
      </c>
      <c r="N27" s="7">
        <v>836721.94368578796</v>
      </c>
      <c r="O27" s="25"/>
      <c r="P27" s="25"/>
      <c r="Q27" s="54" t="s">
        <v>30</v>
      </c>
      <c r="R27" s="25">
        <v>613876.89485537412</v>
      </c>
      <c r="S27" s="25">
        <v>7830.6130708028959</v>
      </c>
      <c r="T27" s="25">
        <v>179630.84325153349</v>
      </c>
      <c r="U27" s="25">
        <v>147625.9601548198</v>
      </c>
      <c r="V27" s="25">
        <v>3088.1635498298565</v>
      </c>
      <c r="W27" s="25">
        <v>0.80453069654245657</v>
      </c>
      <c r="X27" s="25">
        <v>272331.16494833189</v>
      </c>
      <c r="Y27" s="25">
        <v>387662.5006756006</v>
      </c>
      <c r="Z27" s="25">
        <v>836721.94368578796</v>
      </c>
      <c r="AA27" s="25"/>
      <c r="AB27" s="25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2"/>
      <c r="BP27" s="2"/>
      <c r="BQ27" s="5"/>
      <c r="BR27" s="2"/>
      <c r="BS27" s="2"/>
      <c r="BT27" s="2"/>
      <c r="BU27" s="2"/>
      <c r="BV27" s="2"/>
      <c r="BW27" s="2"/>
      <c r="BX27" s="2"/>
      <c r="BY27" s="2"/>
    </row>
    <row r="28" spans="1:77" x14ac:dyDescent="0.2">
      <c r="A28" s="54" t="s">
        <v>31</v>
      </c>
      <c r="B28" s="7">
        <v>58037.302863763995</v>
      </c>
      <c r="C28" s="7">
        <v>194098.38419428069</v>
      </c>
      <c r="D28" s="7">
        <v>34136.977387464001</v>
      </c>
      <c r="E28" s="7">
        <v>115151.65885241776</v>
      </c>
      <c r="F28" s="7">
        <v>35454.566153523076</v>
      </c>
      <c r="G28" s="7">
        <v>22487.562670824183</v>
      </c>
      <c r="H28" s="7">
        <v>75804.467416693107</v>
      </c>
      <c r="I28" s="7">
        <v>49863.2030882615</v>
      </c>
      <c r="J28" s="7">
        <v>122346.61749504811</v>
      </c>
      <c r="K28" s="7">
        <v>23007.070500159502</v>
      </c>
      <c r="L28" s="7">
        <v>730387.81062243599</v>
      </c>
      <c r="M28" s="7">
        <v>134868.35451444075</v>
      </c>
      <c r="N28" s="7">
        <v>865256.16513687675</v>
      </c>
      <c r="O28" s="25"/>
      <c r="P28" s="25"/>
      <c r="Q28" s="54" t="s">
        <v>31</v>
      </c>
      <c r="R28" s="25">
        <v>625712.1841458272</v>
      </c>
      <c r="S28" s="25">
        <v>8278.5662197049514</v>
      </c>
      <c r="T28" s="25">
        <v>179168.62472113397</v>
      </c>
      <c r="U28" s="25">
        <v>161856.69811522137</v>
      </c>
      <c r="V28" s="25">
        <v>-2280.9867129002232</v>
      </c>
      <c r="W28" s="25">
        <v>0.83908342515961576</v>
      </c>
      <c r="X28" s="25">
        <v>287821.02164879744</v>
      </c>
      <c r="Y28" s="25">
        <v>395300.78208433307</v>
      </c>
      <c r="Z28" s="25">
        <v>865256.16513687675</v>
      </c>
      <c r="AA28" s="25"/>
      <c r="AB28" s="25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2"/>
      <c r="BP28" s="2"/>
      <c r="BQ28" s="5"/>
      <c r="BR28" s="2"/>
      <c r="BS28" s="2"/>
      <c r="BT28" s="2"/>
      <c r="BU28" s="2"/>
      <c r="BV28" s="2"/>
      <c r="BW28" s="2"/>
      <c r="BX28" s="2"/>
      <c r="BY28" s="2"/>
    </row>
    <row r="29" spans="1:77" x14ac:dyDescent="0.2">
      <c r="A29" s="54" t="s">
        <v>32</v>
      </c>
      <c r="B29" s="7">
        <v>54355.227783281138</v>
      </c>
      <c r="C29" s="7">
        <v>203469.72854925389</v>
      </c>
      <c r="D29" s="7">
        <v>40011.857365711752</v>
      </c>
      <c r="E29" s="7">
        <v>115646.53189085705</v>
      </c>
      <c r="F29" s="7">
        <v>35649.264026388686</v>
      </c>
      <c r="G29" s="7">
        <v>22448.435658081587</v>
      </c>
      <c r="H29" s="7">
        <v>76657.817253333022</v>
      </c>
      <c r="I29" s="7">
        <v>49364.640198424255</v>
      </c>
      <c r="J29" s="7">
        <v>128456.18309587256</v>
      </c>
      <c r="K29" s="7">
        <v>22844.020958619476</v>
      </c>
      <c r="L29" s="7">
        <v>748903.70677982341</v>
      </c>
      <c r="M29" s="7">
        <v>138048.18460837236</v>
      </c>
      <c r="N29" s="7">
        <v>886951.8913881958</v>
      </c>
      <c r="O29" s="25"/>
      <c r="P29" s="25"/>
      <c r="Q29" s="54" t="s">
        <v>32</v>
      </c>
      <c r="R29" s="25">
        <v>630963.35057344974</v>
      </c>
      <c r="S29" s="25">
        <v>8665.9869551721386</v>
      </c>
      <c r="T29" s="25">
        <v>190306.26336952241</v>
      </c>
      <c r="U29" s="25">
        <v>191008.2343388258</v>
      </c>
      <c r="V29" s="25">
        <v>2710.8023730821442</v>
      </c>
      <c r="W29" s="25">
        <v>0.86250505765360352</v>
      </c>
      <c r="X29" s="25">
        <v>291483.03985110729</v>
      </c>
      <c r="Y29" s="25">
        <v>428186.6485780215</v>
      </c>
      <c r="Z29" s="25">
        <v>886951.8913881958</v>
      </c>
      <c r="AA29" s="25"/>
      <c r="AB29" s="25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2"/>
      <c r="BP29" s="2"/>
      <c r="BQ29" s="5"/>
      <c r="BR29" s="2"/>
      <c r="BS29" s="2"/>
      <c r="BT29" s="2"/>
      <c r="BU29" s="2"/>
      <c r="BV29" s="2"/>
      <c r="BW29" s="2"/>
      <c r="BX29" s="2"/>
      <c r="BY29" s="2"/>
    </row>
    <row r="30" spans="1:77" x14ac:dyDescent="0.2">
      <c r="A30" s="54" t="s">
        <v>33</v>
      </c>
      <c r="B30" s="7">
        <v>40809.440792871828</v>
      </c>
      <c r="C30" s="7">
        <v>202831.48855965195</v>
      </c>
      <c r="D30" s="7">
        <v>21053.186839039743</v>
      </c>
      <c r="E30" s="7">
        <v>115638.04939535767</v>
      </c>
      <c r="F30" s="7">
        <v>40734.67499585465</v>
      </c>
      <c r="G30" s="7">
        <v>25457.993440443435</v>
      </c>
      <c r="H30" s="7">
        <v>72658.594933648666</v>
      </c>
      <c r="I30" s="7">
        <v>56329.580932901787</v>
      </c>
      <c r="J30" s="7">
        <v>134320.4364895958</v>
      </c>
      <c r="K30" s="7">
        <v>25162.00319219007</v>
      </c>
      <c r="L30" s="7">
        <v>734995.44957155536</v>
      </c>
      <c r="M30" s="7">
        <v>130342.2834100289</v>
      </c>
      <c r="N30" s="7">
        <v>865337.73298158427</v>
      </c>
      <c r="O30" s="25"/>
      <c r="P30" s="25"/>
      <c r="Q30" s="54" t="s">
        <v>33</v>
      </c>
      <c r="R30" s="25">
        <v>625266.89461251651</v>
      </c>
      <c r="S30" s="25">
        <v>10033.99918941929</v>
      </c>
      <c r="T30" s="25">
        <v>198354.362573811</v>
      </c>
      <c r="U30" s="25">
        <v>151705.16112970936</v>
      </c>
      <c r="V30" s="25">
        <v>8682.5511051545618</v>
      </c>
      <c r="W30" s="25">
        <v>0.97877207808894173</v>
      </c>
      <c r="X30" s="25">
        <v>263709.70473554014</v>
      </c>
      <c r="Y30" s="25">
        <v>392415.91913664469</v>
      </c>
      <c r="Z30" s="25">
        <v>865337.73298158427</v>
      </c>
      <c r="AA30" s="25"/>
      <c r="AB30" s="25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2"/>
      <c r="BP30" s="2"/>
      <c r="BQ30" s="5"/>
      <c r="BR30" s="2"/>
      <c r="BS30" s="2"/>
      <c r="BT30" s="2"/>
      <c r="BU30" s="2"/>
      <c r="BV30" s="2"/>
      <c r="BW30" s="2"/>
      <c r="BX30" s="2"/>
      <c r="BY30" s="2"/>
    </row>
    <row r="31" spans="1:77" x14ac:dyDescent="0.2">
      <c r="A31" s="54" t="s">
        <v>34</v>
      </c>
      <c r="B31" s="7">
        <v>48566.846841651401</v>
      </c>
      <c r="C31" s="7">
        <v>214927.72529460152</v>
      </c>
      <c r="D31" s="7">
        <v>35214.066925174586</v>
      </c>
      <c r="E31" s="7">
        <v>131523.8093007929</v>
      </c>
      <c r="F31" s="7">
        <v>43041.804734343517</v>
      </c>
      <c r="G31" s="7">
        <v>26718.715244438106</v>
      </c>
      <c r="H31" s="7">
        <v>74741.134557623955</v>
      </c>
      <c r="I31" s="7">
        <v>58368.244041634331</v>
      </c>
      <c r="J31" s="7">
        <v>138398.39713737593</v>
      </c>
      <c r="K31" s="7">
        <v>25179.956022710365</v>
      </c>
      <c r="L31" s="7">
        <v>796680.7001003467</v>
      </c>
      <c r="M31" s="7">
        <v>139102.83577021808</v>
      </c>
      <c r="N31" s="7">
        <v>935783.53587056475</v>
      </c>
      <c r="O31" s="25"/>
      <c r="P31" s="25"/>
      <c r="Q31" s="54" t="s">
        <v>34</v>
      </c>
      <c r="R31" s="25">
        <v>673280.84079000063</v>
      </c>
      <c r="S31" s="25">
        <v>10092.794809284223</v>
      </c>
      <c r="T31" s="25">
        <v>205004.24350407562</v>
      </c>
      <c r="U31" s="25">
        <v>192732.1111231845</v>
      </c>
      <c r="V31" s="25">
        <v>-31265.898414962576</v>
      </c>
      <c r="W31" s="25">
        <v>0.97241019362337588</v>
      </c>
      <c r="X31" s="25">
        <v>310261.80945914239</v>
      </c>
      <c r="Y31" s="25">
        <v>424323.33781035355</v>
      </c>
      <c r="Z31" s="25">
        <v>935783.53587056475</v>
      </c>
      <c r="AA31" s="25"/>
      <c r="AB31" s="25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2"/>
      <c r="BP31" s="2"/>
      <c r="BQ31" s="5"/>
      <c r="BR31" s="2"/>
      <c r="BS31" s="2"/>
      <c r="BT31" s="2"/>
      <c r="BU31" s="2"/>
      <c r="BV31" s="2"/>
      <c r="BW31" s="2"/>
      <c r="BX31" s="2"/>
      <c r="BY31" s="2"/>
    </row>
    <row r="32" spans="1:77" x14ac:dyDescent="0.2">
      <c r="A32" s="54" t="s">
        <v>35</v>
      </c>
      <c r="B32" s="7">
        <v>66532.00011291659</v>
      </c>
      <c r="C32" s="7">
        <v>215585.112681678</v>
      </c>
      <c r="D32" s="7">
        <v>38025.881825206547</v>
      </c>
      <c r="E32" s="7">
        <v>132591.00753747488</v>
      </c>
      <c r="F32" s="7">
        <v>42560.962362144695</v>
      </c>
      <c r="G32" s="7">
        <v>26317.140907262325</v>
      </c>
      <c r="H32" s="7">
        <v>75586.118286698795</v>
      </c>
      <c r="I32" s="7">
        <v>59439.598664291101</v>
      </c>
      <c r="J32" s="7">
        <v>134032.61394809041</v>
      </c>
      <c r="K32" s="7">
        <v>25404.449372516858</v>
      </c>
      <c r="L32" s="7">
        <v>816074.88569827995</v>
      </c>
      <c r="M32" s="7">
        <v>139127.05102800191</v>
      </c>
      <c r="N32" s="7">
        <v>955201.93672628189</v>
      </c>
      <c r="O32" s="25"/>
      <c r="P32" s="25"/>
      <c r="Q32" s="54" t="s">
        <v>35</v>
      </c>
      <c r="R32" s="25">
        <v>683180.69928052614</v>
      </c>
      <c r="S32" s="25">
        <v>9911.1411944963947</v>
      </c>
      <c r="T32" s="25">
        <v>195835.1722785001</v>
      </c>
      <c r="U32" s="25">
        <v>199592.78202266773</v>
      </c>
      <c r="V32" s="25">
        <v>-43007.132920309901</v>
      </c>
      <c r="W32" s="25">
        <v>0.95082065070727051</v>
      </c>
      <c r="X32" s="25">
        <v>320006.64081335394</v>
      </c>
      <c r="Y32" s="25">
        <v>410318.31676360336</v>
      </c>
      <c r="Z32" s="25">
        <v>955201.93672628189</v>
      </c>
      <c r="AA32" s="25"/>
      <c r="AB32" s="25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2"/>
      <c r="BP32" s="2"/>
      <c r="BQ32" s="5"/>
      <c r="BR32" s="2"/>
      <c r="BS32" s="2"/>
      <c r="BT32" s="2"/>
      <c r="BU32" s="2"/>
      <c r="BV32" s="2"/>
      <c r="BW32" s="2"/>
      <c r="BX32" s="2"/>
      <c r="BY32" s="2"/>
    </row>
    <row r="33" spans="1:77" x14ac:dyDescent="0.2">
      <c r="A33" s="54" t="s">
        <v>36</v>
      </c>
      <c r="B33" s="7">
        <v>61993.273198307557</v>
      </c>
      <c r="C33" s="7">
        <v>245785.9048471261</v>
      </c>
      <c r="D33" s="7">
        <v>34152.34720622046</v>
      </c>
      <c r="E33" s="7">
        <v>131177.78787645197</v>
      </c>
      <c r="F33" s="7">
        <v>43679.472257441033</v>
      </c>
      <c r="G33" s="7">
        <v>26055.207229055504</v>
      </c>
      <c r="H33" s="7">
        <v>76533.14023399791</v>
      </c>
      <c r="I33" s="7">
        <v>60162.966445980121</v>
      </c>
      <c r="J33" s="7">
        <v>141446.39085102492</v>
      </c>
      <c r="K33" s="7">
        <v>25731.506069356394</v>
      </c>
      <c r="L33" s="7">
        <v>846717.99621496187</v>
      </c>
      <c r="M33" s="7">
        <v>138690.40271509622</v>
      </c>
      <c r="N33" s="7">
        <v>985408.39893005812</v>
      </c>
      <c r="O33" s="25"/>
      <c r="P33" s="25"/>
      <c r="Q33" s="54" t="s">
        <v>36</v>
      </c>
      <c r="R33" s="25">
        <v>670109.89680427511</v>
      </c>
      <c r="S33" s="25">
        <v>9400.8576788446153</v>
      </c>
      <c r="T33" s="25">
        <v>203739.72360596995</v>
      </c>
      <c r="U33" s="25">
        <v>197506.29134659257</v>
      </c>
      <c r="V33" s="25">
        <v>24197.53069308144</v>
      </c>
      <c r="W33" s="25">
        <v>0.90503909401573379</v>
      </c>
      <c r="X33" s="25">
        <v>332395.93428390758</v>
      </c>
      <c r="Y33" s="25">
        <v>451942.74052170687</v>
      </c>
      <c r="Z33" s="25">
        <v>985408.39893005812</v>
      </c>
      <c r="AA33" s="25"/>
      <c r="AB33" s="25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2"/>
      <c r="BP33" s="2"/>
      <c r="BQ33" s="5"/>
      <c r="BR33" s="2"/>
      <c r="BS33" s="2"/>
      <c r="BT33" s="2"/>
      <c r="BU33" s="2"/>
      <c r="BV33" s="2"/>
      <c r="BW33" s="2"/>
      <c r="BX33" s="2"/>
      <c r="BY33" s="2"/>
    </row>
    <row r="34" spans="1:77" x14ac:dyDescent="0.2">
      <c r="A34" s="54" t="s">
        <v>38</v>
      </c>
      <c r="B34" s="7">
        <v>50858.206856523298</v>
      </c>
      <c r="C34" s="7">
        <v>242327.54954701322</v>
      </c>
      <c r="D34" s="7">
        <v>19656.416516977057</v>
      </c>
      <c r="E34" s="7">
        <v>107214.95847921398</v>
      </c>
      <c r="F34" s="7">
        <v>40939.364115010852</v>
      </c>
      <c r="G34" s="7">
        <v>26575.720402983159</v>
      </c>
      <c r="H34" s="7">
        <v>75018.641786770182</v>
      </c>
      <c r="I34" s="7">
        <v>58117.009651374239</v>
      </c>
      <c r="J34" s="7">
        <v>139639.90443271314</v>
      </c>
      <c r="K34" s="7">
        <v>24745.20591756839</v>
      </c>
      <c r="L34" s="7">
        <v>785092.97770614759</v>
      </c>
      <c r="M34" s="7">
        <v>135785.8698073008</v>
      </c>
      <c r="N34" s="7">
        <v>920878.84751344845</v>
      </c>
      <c r="O34" s="25"/>
      <c r="P34" s="25"/>
      <c r="Q34" s="54" t="s">
        <v>38</v>
      </c>
      <c r="R34" s="25">
        <v>643881.07339706249</v>
      </c>
      <c r="S34" s="25">
        <v>9764.3603116073718</v>
      </c>
      <c r="T34" s="25">
        <v>199731.35330381908</v>
      </c>
      <c r="U34" s="25">
        <v>150466.94012167657</v>
      </c>
      <c r="V34" s="25">
        <v>28518.566322510946</v>
      </c>
      <c r="W34" s="25">
        <v>0.95393770412913859</v>
      </c>
      <c r="X34" s="25">
        <v>330463.80349196302</v>
      </c>
      <c r="Y34" s="25">
        <v>441948.20337289514</v>
      </c>
      <c r="Z34" s="25">
        <v>920878.84751344845</v>
      </c>
      <c r="AA34" s="25"/>
      <c r="AB34" s="25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2"/>
      <c r="BP34" s="2"/>
      <c r="BQ34" s="5"/>
      <c r="BR34" s="2"/>
      <c r="BS34" s="2"/>
      <c r="BT34" s="2"/>
      <c r="BU34" s="2"/>
      <c r="BV34" s="2"/>
      <c r="BW34" s="2"/>
      <c r="BX34" s="2"/>
      <c r="BY34" s="2"/>
    </row>
    <row r="35" spans="1:77" x14ac:dyDescent="0.2">
      <c r="A35" s="54" t="s">
        <v>39</v>
      </c>
      <c r="B35" s="7">
        <v>60510.009484773167</v>
      </c>
      <c r="C35" s="7">
        <v>259217.78230343034</v>
      </c>
      <c r="D35" s="7">
        <v>24282.028134951197</v>
      </c>
      <c r="E35" s="7">
        <v>120263.50915043506</v>
      </c>
      <c r="F35" s="7">
        <v>41116.763595810211</v>
      </c>
      <c r="G35" s="7">
        <v>27719.503835543564</v>
      </c>
      <c r="H35" s="7">
        <v>76671.424050224639</v>
      </c>
      <c r="I35" s="7">
        <v>58614.872264733567</v>
      </c>
      <c r="J35" s="7">
        <v>143739.10249485244</v>
      </c>
      <c r="K35" s="7">
        <v>24106.482176056161</v>
      </c>
      <c r="L35" s="7">
        <v>836241.47749081044</v>
      </c>
      <c r="M35" s="7">
        <v>147614.04082931508</v>
      </c>
      <c r="N35" s="7">
        <v>983855.51832012553</v>
      </c>
      <c r="O35" s="25"/>
      <c r="P35" s="25"/>
      <c r="Q35" s="54" t="s">
        <v>39</v>
      </c>
      <c r="R35" s="25">
        <v>709557.46335605078</v>
      </c>
      <c r="S35" s="25">
        <v>9472.8195032096537</v>
      </c>
      <c r="T35" s="25">
        <v>203586.59738382511</v>
      </c>
      <c r="U35" s="25">
        <v>167393.12238799135</v>
      </c>
      <c r="V35" s="25">
        <v>4057.9218883912545</v>
      </c>
      <c r="W35" s="25">
        <v>0.92696906330586548</v>
      </c>
      <c r="X35" s="25">
        <v>390210.92322536674</v>
      </c>
      <c r="Y35" s="25">
        <v>500424.25639377249</v>
      </c>
      <c r="Z35" s="25">
        <v>983855.51832012553</v>
      </c>
      <c r="AA35" s="25"/>
      <c r="AB35" s="25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2"/>
      <c r="BP35" s="2"/>
      <c r="BQ35" s="5"/>
      <c r="BR35" s="2"/>
      <c r="BS35" s="2"/>
      <c r="BT35" s="2"/>
      <c r="BU35" s="2"/>
      <c r="BV35" s="2"/>
      <c r="BW35" s="2"/>
      <c r="BX35" s="2"/>
      <c r="BY35" s="2"/>
    </row>
    <row r="36" spans="1:77" x14ac:dyDescent="0.2">
      <c r="A36" s="54" t="s">
        <v>45</v>
      </c>
      <c r="B36" s="7">
        <v>78557.709204007537</v>
      </c>
      <c r="C36" s="7">
        <v>273371.54108586401</v>
      </c>
      <c r="D36" s="7">
        <v>32992.458294114753</v>
      </c>
      <c r="E36" s="7">
        <v>125056.64468048951</v>
      </c>
      <c r="F36" s="7">
        <v>40488.154524720681</v>
      </c>
      <c r="G36" s="7">
        <v>26655.032696777569</v>
      </c>
      <c r="H36" s="7">
        <v>78327.465168392227</v>
      </c>
      <c r="I36" s="7">
        <v>57951.446111852463</v>
      </c>
      <c r="J36" s="7">
        <v>146327.02254889806</v>
      </c>
      <c r="K36" s="7">
        <v>23863.767165711124</v>
      </c>
      <c r="L36" s="7">
        <v>883591.24148082815</v>
      </c>
      <c r="M36" s="7">
        <v>148872.91393191158</v>
      </c>
      <c r="N36" s="7">
        <v>1032464.1554127397</v>
      </c>
      <c r="O36" s="25"/>
      <c r="P36" s="25"/>
      <c r="Q36" s="54" t="s">
        <v>45</v>
      </c>
      <c r="R36" s="25">
        <v>718303.53192797175</v>
      </c>
      <c r="S36" s="25">
        <v>9393.3717778860282</v>
      </c>
      <c r="T36" s="25">
        <v>207709.22905919733</v>
      </c>
      <c r="U36" s="25">
        <v>184220.53252618006</v>
      </c>
      <c r="V36" s="25">
        <v>-20527.447165498394</v>
      </c>
      <c r="W36" s="25">
        <v>0.91196639226891019</v>
      </c>
      <c r="X36" s="25">
        <v>453220.62147893885</v>
      </c>
      <c r="Y36" s="25">
        <v>519856.59615832835</v>
      </c>
      <c r="Z36" s="25">
        <v>1032464.1554127397</v>
      </c>
      <c r="AA36" s="25"/>
      <c r="AB36" s="25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2"/>
      <c r="BP36" s="2"/>
      <c r="BQ36" s="5"/>
      <c r="BR36" s="2"/>
      <c r="BS36" s="2"/>
      <c r="BT36" s="2"/>
      <c r="BU36" s="2"/>
      <c r="BV36" s="2"/>
      <c r="BW36" s="2"/>
      <c r="BX36" s="2"/>
      <c r="BY36" s="2"/>
    </row>
    <row r="37" spans="1:77" x14ac:dyDescent="0.2">
      <c r="A37" s="54" t="s">
        <v>46</v>
      </c>
      <c r="B37" s="7">
        <v>73225.389060248257</v>
      </c>
      <c r="C37" s="7">
        <v>279821.49804489751</v>
      </c>
      <c r="D37" s="7">
        <v>33181.079578443154</v>
      </c>
      <c r="E37" s="7">
        <v>128728.12777081723</v>
      </c>
      <c r="F37" s="7">
        <v>40892.327355957037</v>
      </c>
      <c r="G37" s="7">
        <v>26590.31132897858</v>
      </c>
      <c r="H37" s="7">
        <v>78808.083594678421</v>
      </c>
      <c r="I37" s="7">
        <v>57637.871930361835</v>
      </c>
      <c r="J37" s="7">
        <v>152448.10124517567</v>
      </c>
      <c r="K37" s="7">
        <v>23894.248221596281</v>
      </c>
      <c r="L37" s="7">
        <v>895227.03813115379</v>
      </c>
      <c r="M37" s="7">
        <v>153376.03754926752</v>
      </c>
      <c r="N37" s="7">
        <v>1048603.0756804212</v>
      </c>
      <c r="O37" s="25"/>
      <c r="P37" s="25"/>
      <c r="Q37" s="54" t="s">
        <v>46</v>
      </c>
      <c r="R37" s="25">
        <v>732602.36547862575</v>
      </c>
      <c r="S37" s="25">
        <v>9401.9925298182407</v>
      </c>
      <c r="T37" s="25">
        <v>218354.62328582958</v>
      </c>
      <c r="U37" s="25">
        <v>193863.57240038348</v>
      </c>
      <c r="V37" s="25">
        <v>20159.599006292876</v>
      </c>
      <c r="W37" s="25">
        <v>0.89700660339231886</v>
      </c>
      <c r="X37" s="25">
        <v>438448.52178544743</v>
      </c>
      <c r="Y37" s="25">
        <v>564228.49581257952</v>
      </c>
      <c r="Z37" s="25">
        <v>1048603.0756804212</v>
      </c>
      <c r="AA37" s="25"/>
      <c r="AB37" s="25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2"/>
      <c r="BP37" s="2"/>
      <c r="BQ37" s="5"/>
      <c r="BR37" s="2"/>
      <c r="BS37" s="2"/>
      <c r="BT37" s="2"/>
      <c r="BU37" s="2"/>
      <c r="BV37" s="2"/>
      <c r="BW37" s="2"/>
      <c r="BX37" s="2"/>
      <c r="BY37" s="2"/>
    </row>
    <row r="38" spans="1:77" x14ac:dyDescent="0.2">
      <c r="A38" s="54" t="s">
        <v>47</v>
      </c>
      <c r="B38" s="7">
        <v>54686.984211541479</v>
      </c>
      <c r="C38" s="7">
        <v>255233.48195554331</v>
      </c>
      <c r="D38" s="7">
        <v>21078.004556281547</v>
      </c>
      <c r="E38" s="7">
        <v>123959.55278329755</v>
      </c>
      <c r="F38" s="7">
        <v>49616.659752254702</v>
      </c>
      <c r="G38" s="7">
        <v>26989.752498271089</v>
      </c>
      <c r="H38" s="7">
        <v>80579.46905868742</v>
      </c>
      <c r="I38" s="7">
        <v>67373.45937471767</v>
      </c>
      <c r="J38" s="7">
        <v>147080.26353698006</v>
      </c>
      <c r="K38" s="7">
        <v>27056.080122039639</v>
      </c>
      <c r="L38" s="7">
        <v>853653.70784961444</v>
      </c>
      <c r="M38" s="7">
        <v>146057.1617570768</v>
      </c>
      <c r="N38" s="7">
        <v>999710.86960669118</v>
      </c>
      <c r="O38" s="25"/>
      <c r="P38" s="25"/>
      <c r="Q38" s="54" t="s">
        <v>47</v>
      </c>
      <c r="R38" s="25">
        <v>690506.81611361622</v>
      </c>
      <c r="S38" s="25">
        <v>9981.341537375034</v>
      </c>
      <c r="T38" s="25">
        <v>206331.16152467573</v>
      </c>
      <c r="U38" s="25">
        <v>146193.28165730697</v>
      </c>
      <c r="V38" s="25">
        <v>18947.532776263659</v>
      </c>
      <c r="W38" s="25">
        <v>0.93076540396245466</v>
      </c>
      <c r="X38" s="25">
        <v>392152.65966022259</v>
      </c>
      <c r="Y38" s="25">
        <v>464402.85442817293</v>
      </c>
      <c r="Z38" s="25">
        <v>999710.86960669118</v>
      </c>
      <c r="AA38" s="25"/>
      <c r="AB38" s="25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2"/>
      <c r="BP38" s="2"/>
      <c r="BQ38" s="5"/>
      <c r="BR38" s="2"/>
      <c r="BS38" s="2"/>
      <c r="BT38" s="2"/>
      <c r="BU38" s="2"/>
      <c r="BV38" s="2"/>
      <c r="BW38" s="2"/>
      <c r="BX38" s="2"/>
      <c r="BY38" s="2"/>
    </row>
    <row r="39" spans="1:77" x14ac:dyDescent="0.2">
      <c r="A39" s="54" t="s">
        <v>48</v>
      </c>
      <c r="B39" s="7">
        <v>64437.166691834878</v>
      </c>
      <c r="C39" s="7">
        <v>259084.58108719432</v>
      </c>
      <c r="D39" s="7">
        <v>26961.87936781202</v>
      </c>
      <c r="E39" s="7">
        <v>138322.86100731854</v>
      </c>
      <c r="F39" s="7">
        <v>50630.344196714825</v>
      </c>
      <c r="G39" s="7">
        <v>28228.961192208313</v>
      </c>
      <c r="H39" s="7">
        <v>82277.687700099108</v>
      </c>
      <c r="I39" s="7">
        <v>67888.122091229423</v>
      </c>
      <c r="J39" s="7">
        <v>149839.7064496571</v>
      </c>
      <c r="K39" s="7">
        <v>27902.405735298933</v>
      </c>
      <c r="L39" s="7">
        <v>895573.71551936725</v>
      </c>
      <c r="M39" s="7">
        <v>156499.56985274967</v>
      </c>
      <c r="N39" s="7">
        <v>1052073.2853721168</v>
      </c>
      <c r="O39" s="25"/>
      <c r="P39" s="25"/>
      <c r="Q39" s="54" t="s">
        <v>48</v>
      </c>
      <c r="R39" s="25">
        <v>746349.67560781841</v>
      </c>
      <c r="S39" s="25">
        <v>10145.679577910369</v>
      </c>
      <c r="T39" s="25">
        <v>212516.15430976683</v>
      </c>
      <c r="U39" s="25">
        <v>170162.90053708942</v>
      </c>
      <c r="V39" s="25">
        <v>10962.5460547728</v>
      </c>
      <c r="W39" s="25">
        <v>0.92467002880386251</v>
      </c>
      <c r="X39" s="25">
        <v>431646.55029276566</v>
      </c>
      <c r="Y39" s="25">
        <v>529711.14567803545</v>
      </c>
      <c r="Z39" s="25">
        <v>1052073.2853721168</v>
      </c>
      <c r="AA39" s="25"/>
      <c r="AB39" s="25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2"/>
      <c r="BP39" s="2"/>
      <c r="BQ39" s="5"/>
      <c r="BR39" s="2"/>
      <c r="BS39" s="2"/>
      <c r="BT39" s="2"/>
      <c r="BU39" s="2"/>
      <c r="BV39" s="2"/>
      <c r="BW39" s="2"/>
      <c r="BX39" s="2"/>
      <c r="BY39" s="2"/>
    </row>
    <row r="40" spans="1:77" x14ac:dyDescent="0.2">
      <c r="A40" s="54" t="s">
        <v>49</v>
      </c>
      <c r="B40" s="7">
        <v>83253.001324479745</v>
      </c>
      <c r="C40" s="7">
        <v>239478.39373901594</v>
      </c>
      <c r="D40" s="7">
        <v>30097.20274234872</v>
      </c>
      <c r="E40" s="7">
        <v>145620.42612185207</v>
      </c>
      <c r="F40" s="7">
        <v>50888.169491871675</v>
      </c>
      <c r="G40" s="7">
        <v>26462.282952456022</v>
      </c>
      <c r="H40" s="7">
        <v>83887.120760335063</v>
      </c>
      <c r="I40" s="7">
        <v>67479.159806054726</v>
      </c>
      <c r="J40" s="7">
        <v>149317.92104123931</v>
      </c>
      <c r="K40" s="7">
        <v>27443.390448966253</v>
      </c>
      <c r="L40" s="7">
        <v>903927.06842861965</v>
      </c>
      <c r="M40" s="7">
        <v>157426.24061940901</v>
      </c>
      <c r="N40" s="7">
        <v>1061353.3090480287</v>
      </c>
      <c r="O40" s="25"/>
      <c r="P40" s="25"/>
      <c r="Q40" s="54" t="s">
        <v>49</v>
      </c>
      <c r="R40" s="25">
        <v>756942.5545285492</v>
      </c>
      <c r="S40" s="25">
        <v>10466.13418732024</v>
      </c>
      <c r="T40" s="25">
        <v>212360.95076810187</v>
      </c>
      <c r="U40" s="25">
        <v>169715.08169713229</v>
      </c>
      <c r="V40" s="25">
        <v>1083.1517595583573</v>
      </c>
      <c r="W40" s="25">
        <v>0.93662404665804044</v>
      </c>
      <c r="X40" s="25">
        <v>437238.30608310446</v>
      </c>
      <c r="Y40" s="25">
        <v>526453.80659978406</v>
      </c>
      <c r="Z40" s="25">
        <v>1061353.3090480287</v>
      </c>
      <c r="AA40" s="25"/>
      <c r="AB40" s="25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2"/>
      <c r="BP40" s="2"/>
      <c r="BQ40" s="5"/>
      <c r="BR40" s="2"/>
      <c r="BS40" s="2"/>
      <c r="BT40" s="2"/>
      <c r="BU40" s="2"/>
      <c r="BV40" s="2"/>
      <c r="BW40" s="2"/>
      <c r="BX40" s="2"/>
      <c r="BY40" s="2"/>
    </row>
    <row r="41" spans="1:77" x14ac:dyDescent="0.2">
      <c r="A41" s="54" t="s">
        <v>50</v>
      </c>
      <c r="B41" s="26">
        <v>78643.166401889845</v>
      </c>
      <c r="C41" s="26">
        <v>258767.75860659161</v>
      </c>
      <c r="D41" s="26">
        <v>38654.791481007924</v>
      </c>
      <c r="E41" s="26">
        <v>150699.97728158213</v>
      </c>
      <c r="F41" s="26">
        <v>52016.817129992152</v>
      </c>
      <c r="G41" s="26">
        <v>27181.005208218943</v>
      </c>
      <c r="H41" s="26">
        <v>84235.322220262853</v>
      </c>
      <c r="I41" s="26">
        <v>66332.135789362859</v>
      </c>
      <c r="J41" s="26">
        <v>156959.32216739238</v>
      </c>
      <c r="K41" s="26">
        <v>27361.068428246366</v>
      </c>
      <c r="L41" s="26">
        <v>940851.36471454694</v>
      </c>
      <c r="M41" s="26">
        <v>165223.8012831363</v>
      </c>
      <c r="N41" s="26">
        <v>1106075.1659976833</v>
      </c>
      <c r="O41" s="25"/>
      <c r="P41" s="25"/>
      <c r="Q41" s="54" t="s">
        <v>50</v>
      </c>
      <c r="R41" s="25">
        <v>792582.6476117064</v>
      </c>
      <c r="S41" s="25">
        <v>10905.776055296192</v>
      </c>
      <c r="T41" s="25">
        <v>224685.1200384589</v>
      </c>
      <c r="U41" s="25">
        <v>192549.35773843867</v>
      </c>
      <c r="V41" s="25">
        <v>-5550.6664995721076</v>
      </c>
      <c r="W41" s="25">
        <v>0.96305026290571583</v>
      </c>
      <c r="X41" s="25">
        <v>451581.23369405523</v>
      </c>
      <c r="Y41" s="25">
        <v>560679.26569096337</v>
      </c>
      <c r="Z41" s="25">
        <v>1106075.1659976833</v>
      </c>
      <c r="AA41" s="25"/>
      <c r="AB41" s="25"/>
    </row>
    <row r="42" spans="1:77" x14ac:dyDescent="0.2">
      <c r="A42" s="54" t="s">
        <v>77</v>
      </c>
      <c r="B42" s="26">
        <v>49810.488538818048</v>
      </c>
      <c r="C42" s="26">
        <v>255025.44243296052</v>
      </c>
      <c r="D42" s="26">
        <v>22621.939751704096</v>
      </c>
      <c r="E42" s="26">
        <v>137540.67146266028</v>
      </c>
      <c r="F42" s="26">
        <v>54406.297316855242</v>
      </c>
      <c r="G42" s="26">
        <v>28450.519469575236</v>
      </c>
      <c r="H42" s="26">
        <v>88126.870190572401</v>
      </c>
      <c r="I42" s="26">
        <v>72861.033902729949</v>
      </c>
      <c r="J42" s="26">
        <v>135752.33104032368</v>
      </c>
      <c r="K42" s="26">
        <v>28710.884997870431</v>
      </c>
      <c r="L42" s="26">
        <v>873306.47910406964</v>
      </c>
      <c r="M42" s="26">
        <v>156840.06597413626</v>
      </c>
      <c r="N42" s="26">
        <v>1030146.5450782059</v>
      </c>
      <c r="O42" s="25"/>
      <c r="P42" s="25"/>
      <c r="Q42" s="54" t="s">
        <v>77</v>
      </c>
      <c r="R42" s="25">
        <v>704424.47624099487</v>
      </c>
      <c r="S42" s="25">
        <v>11496.025829707398</v>
      </c>
      <c r="T42" s="25">
        <v>199316.20568518629</v>
      </c>
      <c r="U42" s="25">
        <v>152102.12783032417</v>
      </c>
      <c r="V42" s="25">
        <v>54636.923750731745</v>
      </c>
      <c r="W42" s="25">
        <v>1.0262201732022216</v>
      </c>
      <c r="X42" s="25">
        <v>434833.20726212813</v>
      </c>
      <c r="Y42" s="25">
        <v>526663.44774103991</v>
      </c>
      <c r="Z42" s="25">
        <v>1030146.5450782059</v>
      </c>
      <c r="AA42" s="25"/>
      <c r="AB42" s="25"/>
    </row>
    <row r="43" spans="1:77" x14ac:dyDescent="0.2">
      <c r="A43" s="54" t="s">
        <v>78</v>
      </c>
      <c r="B43" s="26">
        <v>58297.836507579319</v>
      </c>
      <c r="C43" s="26">
        <v>268633.0438346811</v>
      </c>
      <c r="D43" s="26">
        <v>34432.470382023697</v>
      </c>
      <c r="E43" s="26">
        <v>154168.73688960433</v>
      </c>
      <c r="F43" s="26">
        <v>54414.820891326264</v>
      </c>
      <c r="G43" s="26">
        <v>28545.514139991657</v>
      </c>
      <c r="H43" s="26">
        <v>89274.333442239207</v>
      </c>
      <c r="I43" s="26">
        <v>71828.988200774183</v>
      </c>
      <c r="J43" s="26">
        <v>137996.26303238791</v>
      </c>
      <c r="K43" s="26">
        <v>28506.697098826106</v>
      </c>
      <c r="L43" s="26">
        <v>926098.70441943407</v>
      </c>
      <c r="M43" s="26">
        <v>169387.46959502608</v>
      </c>
      <c r="N43" s="26">
        <v>1095486.1740144601</v>
      </c>
      <c r="O43" s="25"/>
      <c r="P43" s="25"/>
      <c r="Q43" s="54" t="s">
        <v>78</v>
      </c>
      <c r="R43" s="25">
        <v>780945.68859571451</v>
      </c>
      <c r="S43" s="25">
        <v>11739.039253703153</v>
      </c>
      <c r="T43" s="25">
        <v>202920.85806841758</v>
      </c>
      <c r="U43" s="25">
        <v>180664.45585541776</v>
      </c>
      <c r="V43" s="25">
        <v>-13365.711478329264</v>
      </c>
      <c r="W43" s="25">
        <v>1.0507256202281867</v>
      </c>
      <c r="X43" s="25">
        <v>488274.6663064608</v>
      </c>
      <c r="Y43" s="25">
        <v>555693.87331254478</v>
      </c>
      <c r="Z43" s="25">
        <v>1095486.1740144601</v>
      </c>
      <c r="AA43" s="25"/>
      <c r="AB43" s="25"/>
    </row>
    <row r="44" spans="1:77" x14ac:dyDescent="0.2">
      <c r="A44" s="54" t="s">
        <v>79</v>
      </c>
      <c r="B44" s="26">
        <v>78714.664399379981</v>
      </c>
      <c r="C44" s="26">
        <v>256268.6984088303</v>
      </c>
      <c r="D44" s="26">
        <v>40787.680499961163</v>
      </c>
      <c r="E44" s="26">
        <v>161070.6475447696</v>
      </c>
      <c r="F44" s="26">
        <v>53791.89275415508</v>
      </c>
      <c r="G44" s="26">
        <v>27993.090520728245</v>
      </c>
      <c r="H44" s="26">
        <v>90850.327212524266</v>
      </c>
      <c r="I44" s="26">
        <v>72138.258410730225</v>
      </c>
      <c r="J44" s="26">
        <v>139351.29587941812</v>
      </c>
      <c r="K44" s="26">
        <v>28787.197873806548</v>
      </c>
      <c r="L44" s="26">
        <v>949753.75350430328</v>
      </c>
      <c r="M44" s="26">
        <v>166665.49619585995</v>
      </c>
      <c r="N44" s="26">
        <v>1116419.2497001633</v>
      </c>
      <c r="O44" s="25"/>
      <c r="P44" s="25"/>
      <c r="Q44" s="54" t="s">
        <v>79</v>
      </c>
      <c r="R44" s="25">
        <v>770283.75933971338</v>
      </c>
      <c r="S44" s="25">
        <v>11972.727308039881</v>
      </c>
      <c r="T44" s="25">
        <v>205062.52025191879</v>
      </c>
      <c r="U44" s="25">
        <v>186376.27462010519</v>
      </c>
      <c r="V44" s="25">
        <v>10056.300049551763</v>
      </c>
      <c r="W44" s="25">
        <v>1.0852659264386402</v>
      </c>
      <c r="X44" s="25">
        <v>491118.84194271005</v>
      </c>
      <c r="Y44" s="25">
        <v>558452.25907780253</v>
      </c>
      <c r="Z44" s="25">
        <v>1116419.2497001633</v>
      </c>
      <c r="AA44" s="25"/>
      <c r="AB44" s="25"/>
    </row>
    <row r="45" spans="1:77" x14ac:dyDescent="0.2">
      <c r="A45" s="54" t="s">
        <v>80</v>
      </c>
      <c r="B45" s="26">
        <v>73886.15292134232</v>
      </c>
      <c r="C45" s="26">
        <v>274581.61495107191</v>
      </c>
      <c r="D45" s="26">
        <v>46851.712947552085</v>
      </c>
      <c r="E45" s="26">
        <v>165274.43526300543</v>
      </c>
      <c r="F45" s="26">
        <v>54689.002460415541</v>
      </c>
      <c r="G45" s="26">
        <v>28556.026523987959</v>
      </c>
      <c r="H45" s="26">
        <v>90733.571166468435</v>
      </c>
      <c r="I45" s="26">
        <v>72551.436738706296</v>
      </c>
      <c r="J45" s="26">
        <v>147122.38049233519</v>
      </c>
      <c r="K45" s="26">
        <v>29396.966065028122</v>
      </c>
      <c r="L45" s="26">
        <v>983643.29952991311</v>
      </c>
      <c r="M45" s="26">
        <v>172531.99346284589</v>
      </c>
      <c r="N45" s="26">
        <v>1156175.292992759</v>
      </c>
      <c r="O45" s="25"/>
      <c r="P45" s="25"/>
      <c r="Q45" s="54" t="s">
        <v>80</v>
      </c>
      <c r="R45" s="25">
        <v>786450.35386526783</v>
      </c>
      <c r="S45" s="25">
        <v>12018.386768128821</v>
      </c>
      <c r="T45" s="25">
        <v>219056.43194956949</v>
      </c>
      <c r="U45" s="25">
        <v>207467.11453091691</v>
      </c>
      <c r="V45" s="25">
        <v>25076.203788571525</v>
      </c>
      <c r="W45" s="25">
        <v>1.1148692147733426</v>
      </c>
      <c r="X45" s="25">
        <v>494907.1707407356</v>
      </c>
      <c r="Y45" s="25">
        <v>588801.48351964587</v>
      </c>
      <c r="Z45" s="25">
        <v>1156175.292992759</v>
      </c>
      <c r="AA45" s="25"/>
      <c r="AB45" s="25"/>
    </row>
    <row r="46" spans="1:77" x14ac:dyDescent="0.2">
      <c r="A46" s="55" t="s">
        <v>81</v>
      </c>
      <c r="B46" s="26">
        <v>51384.63028399516</v>
      </c>
      <c r="C46" s="26">
        <v>255942.20664168897</v>
      </c>
      <c r="D46" s="26">
        <v>26984.108023192097</v>
      </c>
      <c r="E46" s="26">
        <v>153044.89810405078</v>
      </c>
      <c r="F46" s="26">
        <v>58510.775652353601</v>
      </c>
      <c r="G46" s="26">
        <v>31121.669810749467</v>
      </c>
      <c r="H46" s="26">
        <v>90153.038686307133</v>
      </c>
      <c r="I46" s="26">
        <v>77337.438809779356</v>
      </c>
      <c r="J46" s="26">
        <v>130964.3061297127</v>
      </c>
      <c r="K46" s="26">
        <v>32468.172239392788</v>
      </c>
      <c r="L46" s="26">
        <v>907911.24438122194</v>
      </c>
      <c r="M46" s="26">
        <v>172077.66216530325</v>
      </c>
      <c r="N46" s="26">
        <v>1079988.9065465252</v>
      </c>
      <c r="O46" s="25"/>
      <c r="P46" s="25"/>
      <c r="Q46" s="55" t="s">
        <v>81</v>
      </c>
      <c r="R46" s="25">
        <v>717505.01760254637</v>
      </c>
      <c r="S46" s="25">
        <v>12521.872034114944</v>
      </c>
      <c r="T46" s="25">
        <v>189687.16495308792</v>
      </c>
      <c r="U46" s="25">
        <v>164240.69543564407</v>
      </c>
      <c r="V46" s="25">
        <v>54795.631140694255</v>
      </c>
      <c r="W46" s="25">
        <v>1.1637508332441653</v>
      </c>
      <c r="X46" s="25">
        <v>498074.42263550282</v>
      </c>
      <c r="Y46" s="25">
        <v>556837.06100589829</v>
      </c>
      <c r="Z46" s="25">
        <v>1079988.9065465252</v>
      </c>
      <c r="AA46" s="25"/>
      <c r="AB46" s="25"/>
    </row>
    <row r="47" spans="1:77" x14ac:dyDescent="0.2">
      <c r="A47" s="54" t="s">
        <v>82</v>
      </c>
      <c r="B47" s="26">
        <v>58455.499386446383</v>
      </c>
      <c r="C47" s="26">
        <v>265707.78025926161</v>
      </c>
      <c r="D47" s="26">
        <v>38645.877376914235</v>
      </c>
      <c r="E47" s="26">
        <v>170653.62481825505</v>
      </c>
      <c r="F47" s="26">
        <v>59539.903046189713</v>
      </c>
      <c r="G47" s="26">
        <v>31830.462578521925</v>
      </c>
      <c r="H47" s="26">
        <v>90540.838476781792</v>
      </c>
      <c r="I47" s="26">
        <v>78989.703756765055</v>
      </c>
      <c r="J47" s="26">
        <v>135153.21144657332</v>
      </c>
      <c r="K47" s="26">
        <v>33172.368633879203</v>
      </c>
      <c r="L47" s="26">
        <v>962689.26977958833</v>
      </c>
      <c r="M47" s="26">
        <v>188830.74840698307</v>
      </c>
      <c r="N47" s="26">
        <v>1151520.0181865713</v>
      </c>
      <c r="O47" s="25"/>
      <c r="P47" s="25"/>
      <c r="Q47" s="54" t="s">
        <v>82</v>
      </c>
      <c r="R47" s="25">
        <v>801840.06175748655</v>
      </c>
      <c r="S47" s="25">
        <v>12504.747952406742</v>
      </c>
      <c r="T47" s="25">
        <v>197594.26644869999</v>
      </c>
      <c r="U47" s="25">
        <v>200426.65844988823</v>
      </c>
      <c r="V47" s="25">
        <v>10153.463920451468</v>
      </c>
      <c r="W47" s="25">
        <v>1.1929708289719743</v>
      </c>
      <c r="X47" s="25">
        <v>547144.96931872074</v>
      </c>
      <c r="Y47" s="25">
        <v>618145.34263191163</v>
      </c>
      <c r="Z47" s="25">
        <v>1151520.0181865713</v>
      </c>
      <c r="AA47" s="25"/>
      <c r="AB47" s="25"/>
    </row>
    <row r="48" spans="1:77" x14ac:dyDescent="0.2">
      <c r="A48" s="54" t="s">
        <v>83</v>
      </c>
      <c r="B48" s="26">
        <v>84219.991590637714</v>
      </c>
      <c r="C48" s="26">
        <v>253701.5088502283</v>
      </c>
      <c r="D48" s="26">
        <v>46757.801605101442</v>
      </c>
      <c r="E48" s="26">
        <v>175818.5146680797</v>
      </c>
      <c r="F48" s="26">
        <v>60174.793839713042</v>
      </c>
      <c r="G48" s="26">
        <v>31846.093790643918</v>
      </c>
      <c r="H48" s="26">
        <v>92168.771887145849</v>
      </c>
      <c r="I48" s="26">
        <v>80957.630865207873</v>
      </c>
      <c r="J48" s="26">
        <v>135377.19164688396</v>
      </c>
      <c r="K48" s="26">
        <v>33042.723425515062</v>
      </c>
      <c r="L48" s="26">
        <v>994065.0221691567</v>
      </c>
      <c r="M48" s="26">
        <v>188907.49430040017</v>
      </c>
      <c r="N48" s="26">
        <v>1182972.5164695568</v>
      </c>
      <c r="Q48" s="54" t="s">
        <v>83</v>
      </c>
      <c r="R48" s="25">
        <v>813259.23497901624</v>
      </c>
      <c r="S48" s="25">
        <v>12479.627863515865</v>
      </c>
      <c r="T48" s="25">
        <v>199037.68693600246</v>
      </c>
      <c r="U48" s="25">
        <v>209690.76776517698</v>
      </c>
      <c r="V48" s="25">
        <v>-7954.5578588359058</v>
      </c>
      <c r="W48" s="25">
        <v>1.2294017818141931</v>
      </c>
      <c r="X48" s="25">
        <v>548191.91203655896</v>
      </c>
      <c r="Y48" s="25">
        <v>591733.38465365954</v>
      </c>
      <c r="Z48" s="25">
        <v>1182972.5164695568</v>
      </c>
      <c r="AA48" s="25"/>
      <c r="AB48" s="25"/>
    </row>
    <row r="49" spans="1:28" x14ac:dyDescent="0.2">
      <c r="A49" s="55" t="s">
        <v>84</v>
      </c>
      <c r="B49" s="24">
        <v>76454.302352386294</v>
      </c>
      <c r="C49" s="24">
        <v>270653.60361611005</v>
      </c>
      <c r="D49" s="24">
        <v>46860.275300959198</v>
      </c>
      <c r="E49" s="24">
        <v>180155.34396876107</v>
      </c>
      <c r="F49" s="24">
        <v>61423.991938334017</v>
      </c>
      <c r="G49" s="24">
        <v>32433.925080731467</v>
      </c>
      <c r="H49" s="24">
        <v>91779.034304296641</v>
      </c>
      <c r="I49" s="24">
        <v>81437.190197182805</v>
      </c>
      <c r="J49" s="24">
        <v>145099.44036510566</v>
      </c>
      <c r="K49" s="24">
        <v>32855.504710311005</v>
      </c>
      <c r="L49" s="24">
        <v>1019152.6118341783</v>
      </c>
      <c r="M49" s="24">
        <v>193690.47663712985</v>
      </c>
      <c r="N49" s="24">
        <v>1212843.0884713081</v>
      </c>
      <c r="Q49" s="55" t="s">
        <v>84</v>
      </c>
      <c r="R49" s="25">
        <v>822131.25617221149</v>
      </c>
      <c r="S49" s="25">
        <v>12421.277150668739</v>
      </c>
      <c r="T49" s="25">
        <v>220084.15548764507</v>
      </c>
      <c r="U49" s="25">
        <v>222362.99931578018</v>
      </c>
      <c r="V49" s="25">
        <v>-2495.0102023121435</v>
      </c>
      <c r="W49" s="25">
        <v>1.2723612249811005</v>
      </c>
      <c r="X49" s="25">
        <v>568377.59224910883</v>
      </c>
      <c r="Y49" s="25">
        <v>630040.45406301937</v>
      </c>
      <c r="Z49" s="25">
        <v>1212843.0884713081</v>
      </c>
      <c r="AA49" s="25"/>
      <c r="AB49" s="25"/>
    </row>
    <row r="50" spans="1:28" x14ac:dyDescent="0.2">
      <c r="A50" s="55" t="s">
        <v>85</v>
      </c>
      <c r="B50" s="24">
        <v>47441.918315897929</v>
      </c>
      <c r="C50" s="24">
        <v>271549.38200364134</v>
      </c>
      <c r="D50" s="24">
        <v>27485.983293732119</v>
      </c>
      <c r="E50" s="24">
        <v>162908.94098937893</v>
      </c>
      <c r="F50" s="24">
        <v>62415.43030434307</v>
      </c>
      <c r="G50" s="24">
        <v>32343.343338390088</v>
      </c>
      <c r="H50" s="24">
        <v>91941.167034150028</v>
      </c>
      <c r="I50" s="24">
        <v>79983.065604828182</v>
      </c>
      <c r="J50" s="24">
        <v>135170.50843854729</v>
      </c>
      <c r="K50" s="24">
        <v>32585.089250886896</v>
      </c>
      <c r="L50" s="24">
        <v>943824.82857379585</v>
      </c>
      <c r="M50" s="24">
        <v>179539.9610069558</v>
      </c>
      <c r="N50" s="24">
        <v>1123364.7895807517</v>
      </c>
      <c r="Q50" s="55" t="s">
        <v>85</v>
      </c>
      <c r="R50" s="25">
        <v>741348.25727710815</v>
      </c>
      <c r="S50" s="25">
        <v>12762.65039732524</v>
      </c>
      <c r="T50" s="25">
        <v>195459.47758345207</v>
      </c>
      <c r="U50" s="25">
        <v>169792.99204233085</v>
      </c>
      <c r="V50" s="25">
        <v>64888.242000959814</v>
      </c>
      <c r="W50" s="25">
        <v>1.2015591807801489</v>
      </c>
      <c r="X50" s="25">
        <v>540592.5629431674</v>
      </c>
      <c r="Y50" s="25">
        <v>601480.59422277287</v>
      </c>
      <c r="Z50" s="25">
        <v>1123364.7895807517</v>
      </c>
      <c r="AA50" s="25"/>
      <c r="AB50" s="25"/>
    </row>
    <row r="51" spans="1:28" x14ac:dyDescent="0.2">
      <c r="A51" s="54" t="s">
        <v>86</v>
      </c>
      <c r="B51" s="24">
        <v>52140.131515445231</v>
      </c>
      <c r="C51" s="24">
        <v>282100.90267554129</v>
      </c>
      <c r="D51" s="24">
        <v>39412.880827005545</v>
      </c>
      <c r="E51" s="24">
        <v>180003.18180901083</v>
      </c>
      <c r="F51" s="24">
        <v>63461.639989643751</v>
      </c>
      <c r="G51" s="24">
        <v>32026.858751977663</v>
      </c>
      <c r="H51" s="24">
        <v>92113.483682802209</v>
      </c>
      <c r="I51" s="24">
        <v>82143.710764273448</v>
      </c>
      <c r="J51" s="24">
        <v>140259.05997772876</v>
      </c>
      <c r="K51" s="24">
        <v>32962.224364314876</v>
      </c>
      <c r="L51" s="24">
        <v>996624.07435774361</v>
      </c>
      <c r="M51" s="24">
        <v>195950.65361865194</v>
      </c>
      <c r="N51" s="24">
        <v>1192574.7279763955</v>
      </c>
      <c r="Q51" s="54" t="s">
        <v>86</v>
      </c>
      <c r="R51" s="25">
        <v>821762.1203339207</v>
      </c>
      <c r="S51" s="25">
        <v>12857.98186196224</v>
      </c>
      <c r="T51" s="25">
        <v>207364.25465174572</v>
      </c>
      <c r="U51" s="25">
        <v>208878.96830235262</v>
      </c>
      <c r="V51" s="25">
        <v>6206.8534982493147</v>
      </c>
      <c r="W51" s="25">
        <v>1.2191991993734761</v>
      </c>
      <c r="X51" s="25">
        <v>602383.99290485634</v>
      </c>
      <c r="Y51" s="25">
        <v>666880.6627758909</v>
      </c>
      <c r="Z51" s="25">
        <v>1192574.7279763955</v>
      </c>
      <c r="AA51" s="25"/>
      <c r="AB51" s="25"/>
    </row>
    <row r="52" spans="1:28" x14ac:dyDescent="0.2">
      <c r="A52" s="55" t="s">
        <v>87</v>
      </c>
      <c r="B52" s="24">
        <v>72491.112938087521</v>
      </c>
      <c r="C52" s="24">
        <v>275745.88582858111</v>
      </c>
      <c r="D52" s="24">
        <v>49842.01887302746</v>
      </c>
      <c r="E52" s="24">
        <v>187566.07488500752</v>
      </c>
      <c r="F52" s="24">
        <v>64069.021104350875</v>
      </c>
      <c r="G52" s="24">
        <v>31292.13421570928</v>
      </c>
      <c r="H52" s="24">
        <v>93845.494422415009</v>
      </c>
      <c r="I52" s="24">
        <v>83814.317745684792</v>
      </c>
      <c r="J52" s="24">
        <v>139379.66097574451</v>
      </c>
      <c r="K52" s="24">
        <v>33013.571409184995</v>
      </c>
      <c r="L52" s="24">
        <v>1031059.2923977927</v>
      </c>
      <c r="M52" s="24">
        <v>198575.3077244735</v>
      </c>
      <c r="N52" s="24">
        <v>1229634.6001222662</v>
      </c>
      <c r="Q52" s="55" t="s">
        <v>87</v>
      </c>
      <c r="R52" s="25">
        <v>843922.50840702758</v>
      </c>
      <c r="S52" s="25">
        <v>12895.076228492104</v>
      </c>
      <c r="T52" s="25">
        <v>208249.66158837883</v>
      </c>
      <c r="U52" s="25">
        <v>226539.09861572451</v>
      </c>
      <c r="V52" s="25">
        <v>-276.23435762128793</v>
      </c>
      <c r="W52" s="25">
        <v>1.22904910425641</v>
      </c>
      <c r="X52" s="25">
        <v>606907.84159121732</v>
      </c>
      <c r="Y52" s="25">
        <v>668604.58100005717</v>
      </c>
      <c r="Z52" s="25">
        <v>1229634.6001222662</v>
      </c>
      <c r="AA52" s="25"/>
      <c r="AB52" s="25"/>
    </row>
    <row r="53" spans="1:28" x14ac:dyDescent="0.2">
      <c r="A53" s="55" t="s">
        <v>88</v>
      </c>
      <c r="B53" s="24">
        <v>67463.609587754661</v>
      </c>
      <c r="C53" s="24">
        <v>289570.27506543946</v>
      </c>
      <c r="D53" s="24">
        <v>55616.193567164497</v>
      </c>
      <c r="E53" s="24">
        <v>188285.8206340262</v>
      </c>
      <c r="F53" s="24">
        <v>66427.859978373366</v>
      </c>
      <c r="G53" s="24">
        <v>31186.92925195082</v>
      </c>
      <c r="H53" s="24">
        <v>93890.161393487026</v>
      </c>
      <c r="I53" s="24">
        <v>85183.587074070092</v>
      </c>
      <c r="J53" s="24">
        <v>148335.39067511159</v>
      </c>
      <c r="K53" s="24">
        <v>32863.961533793212</v>
      </c>
      <c r="L53" s="24">
        <v>1058823.7887611708</v>
      </c>
      <c r="M53" s="24">
        <v>205415.20375978635</v>
      </c>
      <c r="N53" s="24">
        <v>1264238.9925209573</v>
      </c>
      <c r="Q53" s="55" t="s">
        <v>88</v>
      </c>
      <c r="R53" s="25">
        <v>859852.0044142846</v>
      </c>
      <c r="S53" s="25">
        <v>12622.993336682517</v>
      </c>
      <c r="T53" s="25">
        <v>229422.43035881486</v>
      </c>
      <c r="U53" s="25">
        <v>254214.92807587405</v>
      </c>
      <c r="V53" s="25">
        <v>21838.942311065504</v>
      </c>
      <c r="W53" s="25">
        <v>1.2086771846013973</v>
      </c>
      <c r="X53" s="25">
        <v>604509.44831561274</v>
      </c>
      <c r="Y53" s="25">
        <v>718222.96296856157</v>
      </c>
      <c r="Z53" s="25">
        <v>1264238.9925209573</v>
      </c>
      <c r="AA53" s="25"/>
      <c r="AB53" s="25"/>
    </row>
    <row r="54" spans="1:28" x14ac:dyDescent="0.2">
      <c r="A54" s="55" t="s">
        <v>89</v>
      </c>
      <c r="B54" s="24">
        <v>54388.00110782095</v>
      </c>
      <c r="C54" s="24">
        <v>289889.8809246954</v>
      </c>
      <c r="D54" s="24">
        <v>36562.30137120685</v>
      </c>
      <c r="E54" s="24">
        <v>182925.17033404132</v>
      </c>
      <c r="F54" s="24">
        <v>70879.382493650308</v>
      </c>
      <c r="G54" s="24">
        <v>34305.176493460647</v>
      </c>
      <c r="H54" s="24">
        <v>94919.054206081666</v>
      </c>
      <c r="I54" s="24">
        <v>87253.842048825434</v>
      </c>
      <c r="J54" s="24">
        <v>140669.37253489249</v>
      </c>
      <c r="K54" s="24">
        <v>33200.492848771384</v>
      </c>
      <c r="L54" s="24">
        <v>1024992.6743634467</v>
      </c>
      <c r="M54" s="24">
        <v>191134.93914134006</v>
      </c>
      <c r="N54" s="24">
        <v>1216127.6135047867</v>
      </c>
      <c r="Q54" s="55" t="s">
        <v>89</v>
      </c>
      <c r="R54" s="25">
        <v>786301.27126365213</v>
      </c>
      <c r="S54" s="25">
        <v>13658.12179724789</v>
      </c>
      <c r="T54" s="25">
        <v>206412.0867728155</v>
      </c>
      <c r="U54" s="25">
        <v>218005.04175478936</v>
      </c>
      <c r="V54" s="25">
        <v>86218.895095010055</v>
      </c>
      <c r="W54" s="25">
        <v>1.235797749222795</v>
      </c>
      <c r="X54" s="25">
        <v>598467.85009130149</v>
      </c>
      <c r="Y54" s="25">
        <v>692936.88906777871</v>
      </c>
      <c r="Z54" s="25">
        <v>1216127.6135047867</v>
      </c>
      <c r="AA54" s="25"/>
      <c r="AB54" s="25"/>
    </row>
    <row r="55" spans="1:28" x14ac:dyDescent="0.2">
      <c r="A55" s="54" t="s">
        <v>90</v>
      </c>
      <c r="B55" s="24">
        <v>61617.761831021497</v>
      </c>
      <c r="C55" s="24">
        <v>296123.39958516113</v>
      </c>
      <c r="D55" s="24">
        <v>49841.586635138614</v>
      </c>
      <c r="E55" s="24">
        <v>202900.87469740611</v>
      </c>
      <c r="F55" s="24">
        <v>72423.817029362559</v>
      </c>
      <c r="G55" s="24">
        <v>34854.311646246177</v>
      </c>
      <c r="H55" s="24">
        <v>95050.401071962086</v>
      </c>
      <c r="I55" s="24">
        <v>89373.501925940815</v>
      </c>
      <c r="J55" s="24">
        <v>148915.57893325342</v>
      </c>
      <c r="K55" s="24">
        <v>33905.214246031261</v>
      </c>
      <c r="L55" s="24">
        <v>1085006.4476015237</v>
      </c>
      <c r="M55" s="24">
        <v>209275.82140524426</v>
      </c>
      <c r="N55" s="24">
        <v>1294282.269006768</v>
      </c>
      <c r="Q55" s="54" t="s">
        <v>90</v>
      </c>
      <c r="R55" s="25">
        <v>875704.75815208582</v>
      </c>
      <c r="S55" s="25">
        <v>13898.967978147462</v>
      </c>
      <c r="T55" s="25">
        <v>224917.61254432023</v>
      </c>
      <c r="U55" s="25">
        <v>256226.02249661859</v>
      </c>
      <c r="V55" s="25">
        <v>15515.180949014379</v>
      </c>
      <c r="W55" s="25">
        <v>1.217747190678502</v>
      </c>
      <c r="X55" s="25">
        <v>650851.06901435857</v>
      </c>
      <c r="Y55" s="25">
        <v>742832.55987496756</v>
      </c>
      <c r="Z55" s="25">
        <v>1294282.269006768</v>
      </c>
      <c r="AA55" s="25"/>
      <c r="AB55" s="25"/>
    </row>
    <row r="56" spans="1:28" x14ac:dyDescent="0.2">
      <c r="A56" s="54" t="s">
        <v>93</v>
      </c>
      <c r="B56" s="24">
        <v>86523.428969214074</v>
      </c>
      <c r="C56" s="24">
        <v>280432.90384489379</v>
      </c>
      <c r="D56" s="24">
        <v>57542.732975727857</v>
      </c>
      <c r="E56" s="24">
        <v>211969.21610908068</v>
      </c>
      <c r="F56" s="24">
        <v>72830.964165064142</v>
      </c>
      <c r="G56" s="24">
        <v>33231.395359657079</v>
      </c>
      <c r="H56" s="24">
        <v>96788.272679061163</v>
      </c>
      <c r="I56" s="24">
        <v>91431.312675319932</v>
      </c>
      <c r="J56" s="24">
        <v>146882.02002404031</v>
      </c>
      <c r="K56" s="24">
        <v>34319.394514018328</v>
      </c>
      <c r="L56" s="24">
        <v>1111951.6413160772</v>
      </c>
      <c r="M56" s="24">
        <v>211575.85915530715</v>
      </c>
      <c r="N56" s="24">
        <v>1323527.5004713843</v>
      </c>
      <c r="Q56" s="54" t="s">
        <v>93</v>
      </c>
      <c r="R56" s="25">
        <v>896892.5828522736</v>
      </c>
      <c r="S56" s="25">
        <v>14037.575214566015</v>
      </c>
      <c r="T56" s="25">
        <v>224120.99755662587</v>
      </c>
      <c r="U56" s="25">
        <v>267963.2773103636</v>
      </c>
      <c r="V56" s="25">
        <v>6347.5821670445148</v>
      </c>
      <c r="W56" s="25">
        <v>1.2463183560837454</v>
      </c>
      <c r="X56" s="25">
        <v>672834.64217132446</v>
      </c>
      <c r="Y56" s="25">
        <v>758670.40311916964</v>
      </c>
      <c r="Z56" s="25">
        <v>1323527.5004713843</v>
      </c>
      <c r="AA56" s="25"/>
      <c r="AB56" s="25"/>
    </row>
    <row r="57" spans="1:28" x14ac:dyDescent="0.2">
      <c r="A57" s="54" t="s">
        <v>95</v>
      </c>
      <c r="B57" s="24">
        <v>79457.255689810379</v>
      </c>
      <c r="C57" s="24">
        <v>287442.92695661355</v>
      </c>
      <c r="D57" s="24">
        <v>60000.514627238204</v>
      </c>
      <c r="E57" s="24">
        <v>213924.31999892814</v>
      </c>
      <c r="F57" s="24">
        <v>75534.687424757969</v>
      </c>
      <c r="G57" s="24">
        <v>34336.435331643173</v>
      </c>
      <c r="H57" s="24">
        <v>96877.614250671875</v>
      </c>
      <c r="I57" s="24">
        <v>92957.316052893031</v>
      </c>
      <c r="J57" s="24">
        <v>156898.17329285765</v>
      </c>
      <c r="K57" s="24">
        <v>34155.406719127546</v>
      </c>
      <c r="L57" s="24">
        <v>1131584.6503445411</v>
      </c>
      <c r="M57" s="24">
        <v>218785.58642924039</v>
      </c>
      <c r="N57" s="24">
        <v>1350370.2367737815</v>
      </c>
      <c r="Q57" s="54" t="s">
        <v>95</v>
      </c>
      <c r="R57" s="25">
        <v>912657.54204632714</v>
      </c>
      <c r="S57" s="25">
        <v>13620.562126464391</v>
      </c>
      <c r="T57" s="25">
        <v>245230.33596146875</v>
      </c>
      <c r="U57" s="25">
        <v>286251.86350516259</v>
      </c>
      <c r="V57" s="25">
        <v>25991.642788929399</v>
      </c>
      <c r="W57" s="25">
        <v>1.3130059646954353</v>
      </c>
      <c r="X57" s="25">
        <v>677949.35837632278</v>
      </c>
      <c r="Y57" s="25">
        <v>811332.38103685866</v>
      </c>
      <c r="Z57" s="25">
        <v>1350370.2367737815</v>
      </c>
      <c r="AA57" s="25"/>
      <c r="AB57" s="25"/>
    </row>
    <row r="58" spans="1:28" x14ac:dyDescent="0.2">
      <c r="A58" s="54" t="s">
        <v>96</v>
      </c>
      <c r="B58" s="24">
        <v>51252.055365112858</v>
      </c>
      <c r="C58" s="24">
        <v>283215.92181699187</v>
      </c>
      <c r="D58" s="24">
        <v>41983.323576660703</v>
      </c>
      <c r="E58" s="24">
        <v>197287.30414960644</v>
      </c>
      <c r="F58" s="24">
        <v>76278.355945761665</v>
      </c>
      <c r="G58" s="24">
        <v>36415.731358313133</v>
      </c>
      <c r="H58" s="24">
        <v>97918.727723323056</v>
      </c>
      <c r="I58" s="24">
        <v>93363.660945164811</v>
      </c>
      <c r="J58" s="24">
        <v>153663.13474416864</v>
      </c>
      <c r="K58" s="24">
        <v>36254.03008446451</v>
      </c>
      <c r="L58" s="24">
        <v>1067632.2457095678</v>
      </c>
      <c r="M58" s="24">
        <v>208944.59184375833</v>
      </c>
      <c r="N58" s="24">
        <v>1276576.837553326</v>
      </c>
      <c r="Q58" s="54" t="s">
        <v>96</v>
      </c>
      <c r="R58" s="25">
        <v>829069.41193517018</v>
      </c>
      <c r="S58" s="25">
        <v>14176.177311948082</v>
      </c>
      <c r="T58" s="25">
        <v>225646.16184552643</v>
      </c>
      <c r="U58" s="25">
        <v>239972.84035791294</v>
      </c>
      <c r="V58" s="25">
        <v>86718.906475584256</v>
      </c>
      <c r="W58" s="25">
        <v>1.5191766205701043</v>
      </c>
      <c r="X58" s="25">
        <v>631119.87056658289</v>
      </c>
      <c r="Y58" s="25">
        <v>750128.05011601909</v>
      </c>
      <c r="Z58" s="25">
        <v>1276576.837553326</v>
      </c>
      <c r="AA58" s="25"/>
      <c r="AB58" s="25"/>
    </row>
    <row r="59" spans="1:28" x14ac:dyDescent="0.2">
      <c r="A59" s="54" t="s">
        <v>97</v>
      </c>
      <c r="B59" s="24">
        <v>57580.853326203964</v>
      </c>
      <c r="C59" s="24">
        <v>288299.22296571761</v>
      </c>
      <c r="D59" s="24">
        <v>61607.772973726976</v>
      </c>
      <c r="E59" s="24">
        <v>217414.98280474116</v>
      </c>
      <c r="F59" s="24">
        <v>79612.504247872261</v>
      </c>
      <c r="G59" s="24">
        <v>37289.534033396994</v>
      </c>
      <c r="H59" s="24">
        <v>98102.737813252083</v>
      </c>
      <c r="I59" s="24">
        <v>95830.137434205157</v>
      </c>
      <c r="J59" s="24">
        <v>161982.57623465668</v>
      </c>
      <c r="K59" s="24">
        <v>37206.165280190085</v>
      </c>
      <c r="L59" s="24">
        <v>1134926.4871139633</v>
      </c>
      <c r="M59" s="24">
        <v>228678.85169379588</v>
      </c>
      <c r="N59" s="24">
        <v>1363605.3388077593</v>
      </c>
      <c r="Q59" s="54" t="s">
        <v>97</v>
      </c>
      <c r="R59" s="25">
        <v>925402.97087989666</v>
      </c>
      <c r="S59" s="25">
        <v>14483.714730929974</v>
      </c>
      <c r="T59" s="25">
        <v>244943.56318677793</v>
      </c>
      <c r="U59" s="25">
        <v>285537.33135557198</v>
      </c>
      <c r="V59" s="25">
        <v>18264.621583795175</v>
      </c>
      <c r="W59" s="25">
        <v>1.5584459511803215</v>
      </c>
      <c r="X59" s="25">
        <v>688549.26538427908</v>
      </c>
      <c r="Y59" s="25">
        <v>813577.68675944256</v>
      </c>
      <c r="Z59" s="25">
        <v>1363605.3388077593</v>
      </c>
      <c r="AA59" s="25"/>
      <c r="AB59" s="25"/>
    </row>
    <row r="60" spans="1:28" x14ac:dyDescent="0.2">
      <c r="A60" s="54" t="s">
        <v>98</v>
      </c>
      <c r="B60" s="24">
        <v>81084.064376734517</v>
      </c>
      <c r="C60" s="24">
        <v>288604.90188750933</v>
      </c>
      <c r="D60" s="24">
        <v>82413.689114349065</v>
      </c>
      <c r="E60" s="24">
        <v>227620.4975379364</v>
      </c>
      <c r="F60" s="24">
        <v>79981.181285739454</v>
      </c>
      <c r="G60" s="24">
        <v>35569.558494141951</v>
      </c>
      <c r="H60" s="24">
        <v>99847.018057039415</v>
      </c>
      <c r="I60" s="24">
        <v>97668.037196281031</v>
      </c>
      <c r="J60" s="24">
        <v>163413.99906126733</v>
      </c>
      <c r="K60" s="24">
        <v>37384.618911506383</v>
      </c>
      <c r="L60" s="24">
        <v>1193587.5659225052</v>
      </c>
      <c r="M60" s="24">
        <v>231152.58699551361</v>
      </c>
      <c r="N60" s="24">
        <v>1424740.1529180189</v>
      </c>
      <c r="Q60" s="54" t="s">
        <v>98</v>
      </c>
      <c r="R60" s="25">
        <v>940464.88347228197</v>
      </c>
      <c r="S60" s="25">
        <v>14564.468782294034</v>
      </c>
      <c r="T60" s="25">
        <v>249897.37698790908</v>
      </c>
      <c r="U60" s="25">
        <v>325295.50763212604</v>
      </c>
      <c r="V60" s="25">
        <v>11542.950210175011</v>
      </c>
      <c r="W60" s="25">
        <v>1.5677547415842121</v>
      </c>
      <c r="X60" s="25">
        <v>717064.08429748809</v>
      </c>
      <c r="Y60" s="25">
        <v>834090.68621899711</v>
      </c>
      <c r="Z60" s="25">
        <v>1424740.1529180189</v>
      </c>
      <c r="AA60" s="25"/>
      <c r="AB60" s="25"/>
    </row>
    <row r="61" spans="1:28" x14ac:dyDescent="0.2">
      <c r="A61" s="54" t="s">
        <v>99</v>
      </c>
      <c r="B61" s="24">
        <v>74817.470260422138</v>
      </c>
      <c r="C61" s="24">
        <v>300730.79328057973</v>
      </c>
      <c r="D61" s="24">
        <v>93727.052766391484</v>
      </c>
      <c r="E61" s="24">
        <v>236017.64245524639</v>
      </c>
      <c r="F61" s="24">
        <v>83518.475795391059</v>
      </c>
      <c r="G61" s="24">
        <v>37358.376767312686</v>
      </c>
      <c r="H61" s="24">
        <v>99939.183040119839</v>
      </c>
      <c r="I61" s="24">
        <v>99856.071872008353</v>
      </c>
      <c r="J61" s="24">
        <v>171330.14770380102</v>
      </c>
      <c r="K61" s="24">
        <v>37807.487924472036</v>
      </c>
      <c r="L61" s="24">
        <v>1235102.7018657448</v>
      </c>
      <c r="M61" s="24">
        <v>239159.43555569937</v>
      </c>
      <c r="N61" s="24">
        <v>1474262.1374214441</v>
      </c>
      <c r="Q61" s="54" t="s">
        <v>99</v>
      </c>
      <c r="R61" s="25">
        <v>960696.89270553063</v>
      </c>
      <c r="S61" s="25">
        <v>14177.179354827924</v>
      </c>
      <c r="T61" s="25">
        <v>266773.82415717316</v>
      </c>
      <c r="U61" s="25">
        <v>382241.65495928889</v>
      </c>
      <c r="V61" s="25">
        <v>33754.11667945073</v>
      </c>
      <c r="W61" s="25">
        <v>1.5097242553986614</v>
      </c>
      <c r="X61" s="25">
        <v>723584.57353166048</v>
      </c>
      <c r="Y61" s="25">
        <v>906967.61369074346</v>
      </c>
      <c r="Z61" s="25">
        <v>1474262.1374214441</v>
      </c>
      <c r="AA61" s="25"/>
      <c r="AB61" s="25"/>
    </row>
    <row r="62" spans="1:28" x14ac:dyDescent="0.2">
      <c r="A62" s="54" t="s">
        <v>100</v>
      </c>
      <c r="B62" s="24">
        <v>53399.96228989293</v>
      </c>
      <c r="C62" s="24">
        <v>295205.97186136141</v>
      </c>
      <c r="D62" s="24">
        <v>52488.500792605846</v>
      </c>
      <c r="E62" s="24">
        <v>205544.60471563289</v>
      </c>
      <c r="F62" s="24">
        <v>88274.498123399506</v>
      </c>
      <c r="G62" s="24">
        <v>41991.32097094159</v>
      </c>
      <c r="H62" s="24">
        <v>103255.47466798338</v>
      </c>
      <c r="I62" s="24">
        <v>102847.13708256953</v>
      </c>
      <c r="J62" s="24">
        <v>179529.90646738408</v>
      </c>
      <c r="K62" s="24">
        <v>38194.101068566444</v>
      </c>
      <c r="L62" s="24">
        <v>1160731.4780403373</v>
      </c>
      <c r="M62" s="24">
        <v>220684.1406947285</v>
      </c>
      <c r="N62" s="24">
        <v>1381415.6187350659</v>
      </c>
      <c r="Q62" s="54" t="s">
        <v>100</v>
      </c>
      <c r="R62" s="25">
        <v>866695.38345404051</v>
      </c>
      <c r="S62" s="25">
        <v>14805.580501937959</v>
      </c>
      <c r="T62" s="25">
        <v>259968.1385087675</v>
      </c>
      <c r="U62" s="25">
        <v>280297.81388025166</v>
      </c>
      <c r="V62" s="25">
        <v>100980.04131394415</v>
      </c>
      <c r="W62" s="25">
        <v>1.4020146464810959</v>
      </c>
      <c r="X62" s="25">
        <v>665122.72813658346</v>
      </c>
      <c r="Y62" s="25">
        <v>806455.46907510585</v>
      </c>
      <c r="Z62" s="25">
        <v>1381415.6187350659</v>
      </c>
      <c r="AA62" s="25"/>
      <c r="AB62" s="25"/>
    </row>
    <row r="63" spans="1:28" x14ac:dyDescent="0.2">
      <c r="A63" s="54" t="s">
        <v>101</v>
      </c>
      <c r="B63" s="24">
        <v>60053.938375225342</v>
      </c>
      <c r="C63" s="24">
        <v>253698.9107096027</v>
      </c>
      <c r="D63" s="24">
        <v>61984.326049751391</v>
      </c>
      <c r="E63" s="24">
        <v>183934.89476759333</v>
      </c>
      <c r="F63" s="24">
        <v>86268.370958629224</v>
      </c>
      <c r="G63" s="24">
        <v>42680.044480844103</v>
      </c>
      <c r="H63" s="24">
        <v>103084.43125226416</v>
      </c>
      <c r="I63" s="24">
        <v>81607.976264079552</v>
      </c>
      <c r="J63" s="24">
        <v>181303.81500861052</v>
      </c>
      <c r="K63" s="24">
        <v>27155.771325769027</v>
      </c>
      <c r="L63" s="24">
        <v>1081772.4791923694</v>
      </c>
      <c r="M63" s="24">
        <v>215753.36377079622</v>
      </c>
      <c r="N63" s="24">
        <v>1297525.8429631656</v>
      </c>
      <c r="Q63" s="54" t="s">
        <v>101</v>
      </c>
      <c r="R63" s="25">
        <v>861694.13437604369</v>
      </c>
      <c r="S63" s="25">
        <v>13937.935614360515</v>
      </c>
      <c r="T63" s="25">
        <v>273760.11052462657</v>
      </c>
      <c r="U63" s="25">
        <v>262023.44269293398</v>
      </c>
      <c r="V63" s="25">
        <v>-18962.089165484533</v>
      </c>
      <c r="W63" s="25">
        <v>1.4285542399834408</v>
      </c>
      <c r="X63" s="25">
        <v>559583.03775188327</v>
      </c>
      <c r="Y63" s="25">
        <v>654512.15738543798</v>
      </c>
      <c r="Z63" s="25">
        <v>1297525.8429631656</v>
      </c>
      <c r="AA63" s="25"/>
      <c r="AB63" s="25"/>
    </row>
    <row r="64" spans="1:28" x14ac:dyDescent="0.2">
      <c r="A64" s="54" t="s">
        <v>102</v>
      </c>
      <c r="B64" s="24">
        <v>84497.808855042094</v>
      </c>
      <c r="C64" s="24">
        <v>295520.77767573047</v>
      </c>
      <c r="D64" s="24">
        <v>70901.909028511378</v>
      </c>
      <c r="E64" s="24">
        <v>220854.66399284231</v>
      </c>
      <c r="F64" s="24">
        <v>86532.806807184505</v>
      </c>
      <c r="G64" s="24">
        <v>41250.31556757987</v>
      </c>
      <c r="H64" s="24">
        <v>105150.69255127948</v>
      </c>
      <c r="I64" s="24">
        <v>97999.673256720213</v>
      </c>
      <c r="J64" s="24">
        <v>169155.65899983485</v>
      </c>
      <c r="K64" s="24">
        <v>35816.202155225546</v>
      </c>
      <c r="L64" s="24">
        <v>1207680.508889951</v>
      </c>
      <c r="M64" s="24">
        <v>231568.98520999373</v>
      </c>
      <c r="N64" s="24">
        <v>1439249.4940999448</v>
      </c>
      <c r="Q64" s="54" t="s">
        <v>102</v>
      </c>
      <c r="R64" s="25">
        <v>945943.95377155405</v>
      </c>
      <c r="S64" s="25">
        <v>13921.277420273318</v>
      </c>
      <c r="T64" s="25">
        <v>254446.70053510068</v>
      </c>
      <c r="U64" s="25">
        <v>322851.87182783167</v>
      </c>
      <c r="V64" s="25">
        <v>44516.578643061221</v>
      </c>
      <c r="W64" s="25">
        <v>1.5943556851931437</v>
      </c>
      <c r="X64" s="25">
        <v>670681.05904683087</v>
      </c>
      <c r="Y64" s="25">
        <v>813113.54150039249</v>
      </c>
      <c r="Z64" s="25">
        <v>1439249.4940999448</v>
      </c>
      <c r="AA64" s="25"/>
      <c r="AB64" s="25"/>
    </row>
    <row r="65" spans="1:28" x14ac:dyDescent="0.2">
      <c r="A65" s="54" t="s">
        <v>103</v>
      </c>
      <c r="B65" s="24">
        <v>77789.199952407464</v>
      </c>
      <c r="C65" s="24">
        <v>303194.04416421871</v>
      </c>
      <c r="D65" s="24">
        <v>87447.737130503519</v>
      </c>
      <c r="E65" s="24">
        <v>230294.3803668844</v>
      </c>
      <c r="F65" s="24">
        <v>90796.527769345339</v>
      </c>
      <c r="G65" s="24">
        <v>43071.693651119545</v>
      </c>
      <c r="H65" s="24">
        <v>105400.40358168859</v>
      </c>
      <c r="I65" s="24">
        <v>99262.422895924203</v>
      </c>
      <c r="J65" s="24">
        <v>186637.02203387255</v>
      </c>
      <c r="K65" s="24">
        <v>34886.089404922001</v>
      </c>
      <c r="L65" s="24">
        <v>1258779.520950886</v>
      </c>
      <c r="M65" s="24">
        <v>238405.60746088045</v>
      </c>
      <c r="N65" s="24">
        <v>1497185.1284117664</v>
      </c>
      <c r="Q65" s="54" t="s">
        <v>103</v>
      </c>
      <c r="R65" s="25">
        <v>954206.6626305508</v>
      </c>
      <c r="S65" s="25">
        <v>13894.103887572492</v>
      </c>
      <c r="T65" s="25">
        <v>286290.83673976036</v>
      </c>
      <c r="U65" s="25">
        <v>380654.2528501309</v>
      </c>
      <c r="V65" s="25">
        <v>25978.892105352134</v>
      </c>
      <c r="W65" s="25">
        <v>1.9095866106640202</v>
      </c>
      <c r="X65" s="25">
        <v>753053.51341483591</v>
      </c>
      <c r="Y65" s="25">
        <v>916895.04280304699</v>
      </c>
      <c r="Z65" s="25">
        <v>1497185.1284117664</v>
      </c>
      <c r="AA65" s="25"/>
      <c r="AB65" s="25"/>
    </row>
    <row r="66" spans="1:28" x14ac:dyDescent="0.2">
      <c r="A66" s="54" t="s">
        <v>104</v>
      </c>
      <c r="B66" s="24">
        <v>54785.509928086627</v>
      </c>
      <c r="C66" s="24">
        <v>299756.9232298967</v>
      </c>
      <c r="D66" s="24">
        <v>63388.210126256337</v>
      </c>
      <c r="E66" s="24">
        <v>215975.9407655056</v>
      </c>
      <c r="F66" s="24">
        <v>99050.384985271041</v>
      </c>
      <c r="G66" s="24">
        <v>46908.996615621079</v>
      </c>
      <c r="H66" s="24">
        <v>111417.17744699474</v>
      </c>
      <c r="I66" s="24">
        <v>101715.96855750101</v>
      </c>
      <c r="J66" s="24">
        <v>189315.35360682794</v>
      </c>
      <c r="K66" s="24">
        <v>33241.583821867549</v>
      </c>
      <c r="L66" s="24">
        <v>1215556.0490838282</v>
      </c>
      <c r="M66" s="24">
        <v>224239.1256251981</v>
      </c>
      <c r="N66" s="24">
        <v>1439795.1747090262</v>
      </c>
      <c r="Q66" s="54" t="s">
        <v>104</v>
      </c>
      <c r="R66" s="25">
        <v>861436.79649705091</v>
      </c>
      <c r="S66" s="25">
        <v>15608.142757250518</v>
      </c>
      <c r="T66" s="25">
        <v>274357.83753798535</v>
      </c>
      <c r="U66" s="25">
        <v>306998.06569392653</v>
      </c>
      <c r="V66" s="25">
        <v>26458.716406947933</v>
      </c>
      <c r="W66" s="25">
        <v>2.3059490091138417</v>
      </c>
      <c r="X66" s="25">
        <v>730382.74194205273</v>
      </c>
      <c r="Y66" s="25">
        <v>775449.4320751963</v>
      </c>
      <c r="Z66" s="25">
        <v>1439795.1747090262</v>
      </c>
      <c r="AA66" s="25"/>
      <c r="AB66" s="25"/>
    </row>
    <row r="67" spans="1:28" x14ac:dyDescent="0.2">
      <c r="A67" s="54" t="s">
        <v>105</v>
      </c>
      <c r="B67" s="24">
        <v>62240.113634067769</v>
      </c>
      <c r="C67" s="24">
        <v>296424.35277807701</v>
      </c>
      <c r="D67" s="24">
        <v>73875.583788269738</v>
      </c>
      <c r="E67" s="24">
        <v>245112.02639797097</v>
      </c>
      <c r="F67" s="24">
        <v>100272.42501072134</v>
      </c>
      <c r="G67" s="24">
        <v>47747.110578759632</v>
      </c>
      <c r="H67" s="24">
        <v>111796.38592057773</v>
      </c>
      <c r="I67" s="24">
        <v>109876.20606982302</v>
      </c>
      <c r="J67" s="24">
        <v>185919.11075517844</v>
      </c>
      <c r="K67" s="24">
        <v>37647.00269595773</v>
      </c>
      <c r="L67" s="24">
        <v>1270910.3176294034</v>
      </c>
      <c r="M67" s="24">
        <v>258257.10963738427</v>
      </c>
      <c r="N67" s="24">
        <v>1529167.4272667877</v>
      </c>
      <c r="Q67" s="54" t="s">
        <v>105</v>
      </c>
      <c r="R67" s="25">
        <v>1021730.2687989294</v>
      </c>
      <c r="S67" s="25">
        <v>15982.104358361577</v>
      </c>
      <c r="T67" s="25">
        <v>278772.47783183045</v>
      </c>
      <c r="U67" s="25">
        <v>321932.29809290875</v>
      </c>
      <c r="V67" s="25">
        <v>28036.780146557139</v>
      </c>
      <c r="W67" s="25">
        <v>2.56130994191474</v>
      </c>
      <c r="X67" s="25">
        <v>770774.19144489442</v>
      </c>
      <c r="Y67" s="25">
        <v>908063.25471663591</v>
      </c>
      <c r="Z67" s="25">
        <v>1529167.4272667877</v>
      </c>
      <c r="AA67" s="25"/>
      <c r="AB67" s="25"/>
    </row>
    <row r="68" spans="1:28" x14ac:dyDescent="0.2">
      <c r="A68" s="54" t="s">
        <v>106</v>
      </c>
      <c r="B68" s="24">
        <v>87116.417625180562</v>
      </c>
      <c r="C68" s="24">
        <v>295518.45112632605</v>
      </c>
      <c r="D68" s="24">
        <v>85308.631701650098</v>
      </c>
      <c r="E68" s="24">
        <v>261800.89106159878</v>
      </c>
      <c r="F68" s="24">
        <v>97316.870528749554</v>
      </c>
      <c r="G68" s="24">
        <v>45755.246055762735</v>
      </c>
      <c r="H68" s="24">
        <v>113922.17417603658</v>
      </c>
      <c r="I68" s="24">
        <v>116089.88497761177</v>
      </c>
      <c r="J68" s="24">
        <v>190863.00112277726</v>
      </c>
      <c r="K68" s="24">
        <v>44817.744710596155</v>
      </c>
      <c r="L68" s="24">
        <v>1338509.3130862897</v>
      </c>
      <c r="M68" s="24">
        <v>259206.16573156236</v>
      </c>
      <c r="N68" s="24">
        <v>1597715.478817852</v>
      </c>
      <c r="Q68" s="54" t="s">
        <v>106</v>
      </c>
      <c r="R68" s="25">
        <v>1031073.7189976409</v>
      </c>
      <c r="S68" s="25">
        <v>16261.806374331452</v>
      </c>
      <c r="T68" s="25">
        <v>291730.3698341272</v>
      </c>
      <c r="U68" s="25">
        <v>367263.85539263941</v>
      </c>
      <c r="V68" s="25">
        <v>25084.042396095814</v>
      </c>
      <c r="W68" s="25">
        <v>2.6930775520364016</v>
      </c>
      <c r="X68" s="25">
        <v>830115.23329183203</v>
      </c>
      <c r="Y68" s="25">
        <v>963816.24054636655</v>
      </c>
      <c r="Z68" s="25">
        <v>1597715.478817852</v>
      </c>
      <c r="AA68" s="25"/>
      <c r="AB68" s="25"/>
    </row>
    <row r="69" spans="1:28" x14ac:dyDescent="0.2">
      <c r="A69" s="54" t="s">
        <v>107</v>
      </c>
      <c r="B69" s="24">
        <v>80054.101084935799</v>
      </c>
      <c r="C69" s="24">
        <v>310226.68527520064</v>
      </c>
      <c r="D69" s="24">
        <v>100872.95211762427</v>
      </c>
      <c r="E69" s="24">
        <v>267961.51097258297</v>
      </c>
      <c r="F69" s="24">
        <v>102938.94603429131</v>
      </c>
      <c r="G69" s="24">
        <v>47404.748876143749</v>
      </c>
      <c r="H69" s="24">
        <v>114292.14600143407</v>
      </c>
      <c r="I69" s="24">
        <v>115404.2916311266</v>
      </c>
      <c r="J69" s="24">
        <v>206586.57906118847</v>
      </c>
      <c r="K69" s="24">
        <v>45313.692856581918</v>
      </c>
      <c r="L69" s="24">
        <v>1391055.6539111102</v>
      </c>
      <c r="M69" s="24">
        <v>264609.18988641998</v>
      </c>
      <c r="N69" s="24">
        <v>1655664.8437975303</v>
      </c>
      <c r="Q69" s="54" t="s">
        <v>107</v>
      </c>
      <c r="R69" s="25">
        <v>1035073.7779818965</v>
      </c>
      <c r="S69" s="25">
        <v>15752.461441446567</v>
      </c>
      <c r="T69" s="25">
        <v>318923.05716445588</v>
      </c>
      <c r="U69" s="25">
        <v>421591.78202723706</v>
      </c>
      <c r="V69" s="25">
        <v>25496.087027016096</v>
      </c>
      <c r="W69" s="25">
        <v>2.6644056749598164</v>
      </c>
      <c r="X69" s="25">
        <v>869167.71197409928</v>
      </c>
      <c r="Y69" s="25">
        <v>1030342.6982242966</v>
      </c>
      <c r="Z69" s="25">
        <v>1655664.8437975303</v>
      </c>
      <c r="AA69" s="25"/>
      <c r="AB69" s="25"/>
    </row>
    <row r="70" spans="1:28" ht="15" x14ac:dyDescent="0.2">
      <c r="A70" s="54" t="s">
        <v>122</v>
      </c>
      <c r="B70" s="24">
        <v>60349.235241152892</v>
      </c>
      <c r="C70" s="24">
        <v>330731.90728003782</v>
      </c>
      <c r="D70" s="24">
        <v>63680.050097043051</v>
      </c>
      <c r="E70" s="24">
        <v>234612.86324953529</v>
      </c>
      <c r="F70" s="24">
        <v>113460.92739285767</v>
      </c>
      <c r="G70" s="24">
        <v>46867.281547974984</v>
      </c>
      <c r="H70" s="24">
        <v>121858.49390323428</v>
      </c>
      <c r="I70" s="24">
        <v>111068.10519271158</v>
      </c>
      <c r="J70" s="24">
        <v>216606.82103317388</v>
      </c>
      <c r="K70" s="24">
        <v>38969.15171008472</v>
      </c>
      <c r="L70" s="24">
        <v>1338204.8366478065</v>
      </c>
      <c r="M70" s="24">
        <v>255228.46989926804</v>
      </c>
      <c r="N70" s="24">
        <v>1593433.3065470746</v>
      </c>
      <c r="Q70" s="54" t="s">
        <v>122</v>
      </c>
      <c r="R70" s="25">
        <v>960428.71344025736</v>
      </c>
      <c r="S70" s="25">
        <v>17778.900245756075</v>
      </c>
      <c r="T70" s="25">
        <v>303111.59817766119</v>
      </c>
      <c r="U70" s="25">
        <v>339726.18552427081</v>
      </c>
      <c r="V70" s="25">
        <v>152302.27445297036</v>
      </c>
      <c r="W70" s="25">
        <v>2.687619577282403</v>
      </c>
      <c r="X70" s="25">
        <v>934154.72394356772</v>
      </c>
      <c r="Y70" s="25">
        <v>1114071.7768569863</v>
      </c>
      <c r="Z70" s="25">
        <v>1593433.3065470746</v>
      </c>
      <c r="AA70" s="25"/>
      <c r="AB70" s="25"/>
    </row>
    <row r="71" spans="1:28" ht="15" x14ac:dyDescent="0.2">
      <c r="A71" s="54" t="s">
        <v>123</v>
      </c>
      <c r="B71" s="24">
        <v>68406.1802247632</v>
      </c>
      <c r="C71" s="24">
        <v>331184.18247930269</v>
      </c>
      <c r="D71" s="24">
        <v>72994.066850842253</v>
      </c>
      <c r="E71" s="24">
        <v>257303.85279030167</v>
      </c>
      <c r="F71" s="24">
        <v>115128.82039714708</v>
      </c>
      <c r="G71" s="24">
        <v>47923.188774750794</v>
      </c>
      <c r="H71" s="24">
        <v>122005.63909098998</v>
      </c>
      <c r="I71" s="24">
        <v>120174.33963199775</v>
      </c>
      <c r="J71" s="24">
        <v>218057.81661268222</v>
      </c>
      <c r="K71" s="24">
        <v>43386.301158761773</v>
      </c>
      <c r="L71" s="24">
        <v>1396564.3880115398</v>
      </c>
      <c r="M71" s="24">
        <v>287741.06215845724</v>
      </c>
      <c r="N71" s="24">
        <v>1684305.4501699971</v>
      </c>
      <c r="Q71" s="54" t="s">
        <v>123</v>
      </c>
      <c r="R71" s="25">
        <v>1116951.1706696036</v>
      </c>
      <c r="S71" s="25">
        <v>18260.671760198729</v>
      </c>
      <c r="T71" s="25">
        <v>317018.50430751196</v>
      </c>
      <c r="U71" s="25">
        <v>361719.68478062045</v>
      </c>
      <c r="V71" s="25">
        <v>47605.503332250053</v>
      </c>
      <c r="W71" s="25">
        <v>2.4936703613144502</v>
      </c>
      <c r="X71" s="25">
        <v>1002037.8902007472</v>
      </c>
      <c r="Y71" s="25">
        <v>1179290.4685512963</v>
      </c>
      <c r="Z71" s="25">
        <v>1684305.4501699971</v>
      </c>
      <c r="AA71" s="25"/>
    </row>
    <row r="72" spans="1:28" ht="15" x14ac:dyDescent="0.2">
      <c r="A72" s="54" t="s">
        <v>124</v>
      </c>
      <c r="B72" s="24">
        <v>95810.419873445062</v>
      </c>
      <c r="C72" s="24">
        <v>316851.36367706198</v>
      </c>
      <c r="D72" s="24">
        <v>78800.438311938095</v>
      </c>
      <c r="E72" s="24">
        <v>267063.72844490624</v>
      </c>
      <c r="F72" s="24">
        <v>117301.40205483668</v>
      </c>
      <c r="G72" s="24">
        <v>45828.167908816838</v>
      </c>
      <c r="H72" s="24">
        <v>123960.59624559205</v>
      </c>
      <c r="I72" s="24">
        <v>126673.15700891041</v>
      </c>
      <c r="J72" s="24">
        <v>201999.06306596621</v>
      </c>
      <c r="K72" s="24">
        <v>51885.330390054594</v>
      </c>
      <c r="L72" s="24">
        <v>1426173.6669815276</v>
      </c>
      <c r="M72" s="24">
        <v>277693.42536921834</v>
      </c>
      <c r="N72" s="24">
        <v>1703867.092350746</v>
      </c>
      <c r="Q72" s="54" t="s">
        <v>124</v>
      </c>
      <c r="R72" s="25">
        <v>1109976.4094881013</v>
      </c>
      <c r="S72" s="25">
        <v>18083.587361267819</v>
      </c>
      <c r="T72" s="25">
        <v>297854.03663426114</v>
      </c>
      <c r="U72" s="25">
        <v>396047.62196981243</v>
      </c>
      <c r="V72" s="25">
        <v>-28263.079638815252</v>
      </c>
      <c r="W72" s="25">
        <v>2.3045220454591351</v>
      </c>
      <c r="X72" s="25">
        <v>1040906.4539063766</v>
      </c>
      <c r="Y72" s="25">
        <v>1130740.2418923031</v>
      </c>
      <c r="Z72" s="25">
        <v>1703867.092350746</v>
      </c>
      <c r="AA72" s="25"/>
    </row>
    <row r="73" spans="1:28" ht="15" x14ac:dyDescent="0.2">
      <c r="A73" s="54" t="s">
        <v>125</v>
      </c>
      <c r="B73" s="24">
        <v>88805.647136829211</v>
      </c>
      <c r="C73" s="24">
        <v>335522.88140573906</v>
      </c>
      <c r="D73" s="24">
        <v>93149.89548856359</v>
      </c>
      <c r="E73" s="24">
        <v>277375.87659131479</v>
      </c>
      <c r="F73" s="24">
        <v>122744.96758527721</v>
      </c>
      <c r="G73" s="24">
        <v>47218.355359723806</v>
      </c>
      <c r="H73" s="24">
        <v>124289.12041533936</v>
      </c>
      <c r="I73" s="24">
        <v>126499.60883255623</v>
      </c>
      <c r="J73" s="24">
        <v>221707.12315088522</v>
      </c>
      <c r="K73" s="24">
        <v>51215.58305835475</v>
      </c>
      <c r="L73" s="24">
        <v>1488529.0590245828</v>
      </c>
      <c r="M73" s="24">
        <v>278903.38569048</v>
      </c>
      <c r="N73" s="24">
        <v>1767432.4447150629</v>
      </c>
      <c r="Q73" s="54" t="s">
        <v>125</v>
      </c>
      <c r="R73" s="25">
        <v>1091833.2824042169</v>
      </c>
      <c r="S73" s="25">
        <v>17270.117647912972</v>
      </c>
      <c r="T73" s="25">
        <v>332130.98107486329</v>
      </c>
      <c r="U73" s="25">
        <v>451357.71725361695</v>
      </c>
      <c r="V73" s="25">
        <v>-17274.299735756591</v>
      </c>
      <c r="W73" s="25">
        <v>2.1152291489816823</v>
      </c>
      <c r="X73" s="25">
        <v>1051023.564162448</v>
      </c>
      <c r="Y73" s="25">
        <v>1158911.0333213878</v>
      </c>
      <c r="Z73" s="25">
        <v>1767432.4447150629</v>
      </c>
      <c r="AA73" s="25"/>
    </row>
    <row r="74" spans="1:28" ht="15" x14ac:dyDescent="0.2">
      <c r="A74" s="54" t="s">
        <v>126</v>
      </c>
      <c r="B74" s="24">
        <v>82858.523841778166</v>
      </c>
      <c r="C74" s="24">
        <v>387322.8884974934</v>
      </c>
      <c r="D74" s="24">
        <v>74171.96374786961</v>
      </c>
      <c r="E74" s="24">
        <v>273273.13412647886</v>
      </c>
      <c r="F74" s="24">
        <v>146977.70996731179</v>
      </c>
      <c r="G74" s="24">
        <v>55002.134405085075</v>
      </c>
      <c r="H74" s="24">
        <v>128301.77381587986</v>
      </c>
      <c r="I74" s="24">
        <v>135890.25477405838</v>
      </c>
      <c r="J74" s="24">
        <v>218963.15183859662</v>
      </c>
      <c r="K74" s="24">
        <v>42682.728177160199</v>
      </c>
      <c r="L74" s="24">
        <v>1545444.2631917126</v>
      </c>
      <c r="M74" s="24">
        <v>256467.09707899395</v>
      </c>
      <c r="N74" s="24">
        <v>1801911.3602707065</v>
      </c>
      <c r="Q74" s="54" t="s">
        <v>126</v>
      </c>
      <c r="R74" s="25">
        <v>1082530.4679579232</v>
      </c>
      <c r="S74" s="25">
        <v>18155.604018305523</v>
      </c>
      <c r="T74" s="25">
        <v>304113.79683036974</v>
      </c>
      <c r="U74" s="25">
        <v>422288.73379682866</v>
      </c>
      <c r="V74" s="25">
        <v>94675.33977568429</v>
      </c>
      <c r="W74" s="25">
        <v>2.1925709538231031</v>
      </c>
      <c r="X74" s="25">
        <v>1142172.7883667639</v>
      </c>
      <c r="Y74" s="25">
        <v>1262027.5630461224</v>
      </c>
      <c r="Z74" s="25">
        <v>1801911.3602707065</v>
      </c>
      <c r="AA74" s="25"/>
    </row>
    <row r="75" spans="1:28" ht="15" x14ac:dyDescent="0.2">
      <c r="A75" s="54" t="s">
        <v>127</v>
      </c>
      <c r="B75" s="24">
        <v>92548.508650965887</v>
      </c>
      <c r="C75" s="24">
        <v>384825.27289271844</v>
      </c>
      <c r="D75" s="24">
        <v>98674.749858144074</v>
      </c>
      <c r="E75" s="24">
        <v>295067.80585303018</v>
      </c>
      <c r="F75" s="24">
        <v>150152.97107073592</v>
      </c>
      <c r="G75" s="24">
        <v>56674.600105889447</v>
      </c>
      <c r="H75" s="24">
        <v>128069.94082508417</v>
      </c>
      <c r="I75" s="24">
        <v>145344.01571671333</v>
      </c>
      <c r="J75" s="24">
        <v>230175.52180271069</v>
      </c>
      <c r="K75" s="24">
        <v>47117.027969072486</v>
      </c>
      <c r="L75" s="24">
        <v>1628650.414745064</v>
      </c>
      <c r="M75" s="24">
        <v>288953.44143195462</v>
      </c>
      <c r="N75" s="24">
        <v>1917603.8561770185</v>
      </c>
      <c r="Q75" s="54" t="s">
        <v>127</v>
      </c>
      <c r="R75" s="25">
        <v>1241766.7193316799</v>
      </c>
      <c r="S75" s="25">
        <v>19892.390358419598</v>
      </c>
      <c r="T75" s="25">
        <v>331998.87814547587</v>
      </c>
      <c r="U75" s="25">
        <v>455495.33291713847</v>
      </c>
      <c r="V75" s="25">
        <v>-9119.9344393853098</v>
      </c>
      <c r="W75" s="25">
        <v>2.0376364120693689</v>
      </c>
      <c r="X75" s="25">
        <v>1160805.2978735743</v>
      </c>
      <c r="Y75" s="25">
        <v>1283236.8656462966</v>
      </c>
      <c r="Z75" s="25">
        <v>1917603.8561770185</v>
      </c>
      <c r="AA75" s="25"/>
    </row>
    <row r="76" spans="1:28" ht="15" x14ac:dyDescent="0.2">
      <c r="A76" s="54" t="s">
        <v>128</v>
      </c>
      <c r="B76" s="24">
        <v>131755.2731583626</v>
      </c>
      <c r="C76" s="24">
        <v>382534.58742372005</v>
      </c>
      <c r="D76" s="24">
        <v>104938.48789114763</v>
      </c>
      <c r="E76" s="24">
        <v>317485.74124957196</v>
      </c>
      <c r="F76" s="24">
        <v>147002.07905752203</v>
      </c>
      <c r="G76" s="24">
        <v>53843.365136760047</v>
      </c>
      <c r="H76" s="24">
        <v>129806.86022412097</v>
      </c>
      <c r="I76" s="24">
        <v>150209.97036688641</v>
      </c>
      <c r="J76" s="24">
        <v>219791.86642201961</v>
      </c>
      <c r="K76" s="24">
        <v>55646.523450988978</v>
      </c>
      <c r="L76" s="24">
        <v>1693014.7543811011</v>
      </c>
      <c r="M76" s="24">
        <v>280494.32986697642</v>
      </c>
      <c r="N76" s="24">
        <v>1973509.0842480776</v>
      </c>
      <c r="Q76" s="54" t="s">
        <v>128</v>
      </c>
      <c r="R76" s="25">
        <v>1263015.9589173771</v>
      </c>
      <c r="S76" s="25">
        <v>19901.738651475367</v>
      </c>
      <c r="T76" s="25">
        <v>323255.1611741042</v>
      </c>
      <c r="U76" s="25">
        <v>503417.53060697764</v>
      </c>
      <c r="V76" s="25">
        <v>-12390.743384031579</v>
      </c>
      <c r="W76" s="25">
        <v>1.9260458332485089</v>
      </c>
      <c r="X76" s="25">
        <v>1162194.3768743563</v>
      </c>
      <c r="Y76" s="25">
        <v>1285886.8646380142</v>
      </c>
      <c r="Z76" s="25">
        <v>1973509.0842480776</v>
      </c>
      <c r="AA76" s="25"/>
    </row>
    <row r="77" spans="1:28" ht="15" x14ac:dyDescent="0.2">
      <c r="A77" s="54" t="s">
        <v>129</v>
      </c>
      <c r="B77" s="24">
        <v>120641.17712491688</v>
      </c>
      <c r="C77" s="24">
        <v>401642.29829424457</v>
      </c>
      <c r="D77" s="24">
        <v>116165.41894406405</v>
      </c>
      <c r="E77" s="24">
        <v>329829.66752604389</v>
      </c>
      <c r="F77" s="24">
        <v>154354.86597305539</v>
      </c>
      <c r="G77" s="24">
        <v>56389.108939085963</v>
      </c>
      <c r="H77" s="24">
        <v>129760.23440873402</v>
      </c>
      <c r="I77" s="24">
        <v>150663.37540833198</v>
      </c>
      <c r="J77" s="24">
        <v>251370.10932684541</v>
      </c>
      <c r="K77" s="24">
        <v>55365.712601358595</v>
      </c>
      <c r="L77" s="24">
        <v>1766181.9685466811</v>
      </c>
      <c r="M77" s="24">
        <v>286529.44829691574</v>
      </c>
      <c r="N77" s="24">
        <v>2052711.4168435968</v>
      </c>
      <c r="Q77" s="54" t="s">
        <v>129</v>
      </c>
      <c r="R77" s="25">
        <v>1259883.1680859022</v>
      </c>
      <c r="S77" s="25">
        <v>19491.579983059259</v>
      </c>
      <c r="T77" s="25">
        <v>376793.82268776197</v>
      </c>
      <c r="U77" s="25">
        <v>575790.00102389697</v>
      </c>
      <c r="V77" s="25">
        <v>23148.145728603937</v>
      </c>
      <c r="W77" s="25">
        <v>1.8266723612730096</v>
      </c>
      <c r="X77" s="25">
        <v>1189612.3646438345</v>
      </c>
      <c r="Y77" s="25">
        <v>1392009.4919818235</v>
      </c>
      <c r="Z77" s="25">
        <v>2052711.4168435968</v>
      </c>
      <c r="AA77" s="25"/>
    </row>
    <row r="78" spans="1:28" ht="15" x14ac:dyDescent="0.2">
      <c r="A78" s="54" t="s">
        <v>130</v>
      </c>
      <c r="B78" s="24">
        <v>59776.041767974726</v>
      </c>
      <c r="C78" s="24">
        <v>428536.87429979752</v>
      </c>
      <c r="D78" s="24">
        <v>94238.285919070113</v>
      </c>
      <c r="E78" s="24">
        <v>340899.17294967914</v>
      </c>
      <c r="F78" s="24">
        <v>189729.85093203385</v>
      </c>
      <c r="G78" s="24">
        <v>89992.361969746489</v>
      </c>
      <c r="H78" s="24">
        <v>159334.81270834786</v>
      </c>
      <c r="I78" s="24">
        <v>168594.55837698525</v>
      </c>
      <c r="J78" s="24">
        <v>258810.28769943074</v>
      </c>
      <c r="K78" s="24">
        <v>50342.337577012731</v>
      </c>
      <c r="L78" s="24">
        <v>1840254.5842000779</v>
      </c>
      <c r="M78" s="24">
        <v>307131.57828735467</v>
      </c>
      <c r="N78" s="24">
        <v>2147386.1624874324</v>
      </c>
      <c r="Q78" s="54" t="s">
        <v>130</v>
      </c>
      <c r="R78" s="25">
        <v>1267828.5027307402</v>
      </c>
      <c r="S78" s="25">
        <v>20784.506312715341</v>
      </c>
      <c r="T78" s="25">
        <v>356007.69662620901</v>
      </c>
      <c r="U78" s="25">
        <v>476999.17060741025</v>
      </c>
      <c r="V78" s="25">
        <v>123280.76501926547</v>
      </c>
      <c r="W78" s="25">
        <v>1.9481987512782926</v>
      </c>
      <c r="X78" s="25">
        <v>1207240.6315480592</v>
      </c>
      <c r="Y78" s="25">
        <v>1304757.058555718</v>
      </c>
      <c r="Z78" s="25">
        <v>2147386.1624874324</v>
      </c>
      <c r="AA78" s="25"/>
    </row>
    <row r="79" spans="1:28" ht="15" x14ac:dyDescent="0.2">
      <c r="A79" s="54" t="s">
        <v>131</v>
      </c>
      <c r="B79" s="24">
        <v>66475.715463502231</v>
      </c>
      <c r="C79" s="24">
        <v>420471.06747575389</v>
      </c>
      <c r="D79" s="24">
        <v>116493.05824955933</v>
      </c>
      <c r="E79" s="24">
        <v>367676.21213886264</v>
      </c>
      <c r="F79" s="24">
        <v>193098.55325442407</v>
      </c>
      <c r="G79" s="24">
        <v>92691.590667775192</v>
      </c>
      <c r="H79" s="24">
        <v>158906.01446178331</v>
      </c>
      <c r="I79" s="24">
        <v>181267.72744647411</v>
      </c>
      <c r="J79" s="24">
        <v>273766.87260354153</v>
      </c>
      <c r="K79" s="24">
        <v>55861.667209719657</v>
      </c>
      <c r="L79" s="24">
        <v>1926708.4789713963</v>
      </c>
      <c r="M79" s="24">
        <v>348452.39601971809</v>
      </c>
      <c r="N79" s="24">
        <v>2275160.8749911143</v>
      </c>
      <c r="Q79" s="54" t="s">
        <v>131</v>
      </c>
      <c r="R79" s="25">
        <v>1457480.0050344223</v>
      </c>
      <c r="S79" s="25">
        <v>22719.709258611085</v>
      </c>
      <c r="T79" s="25">
        <v>392345.16480994853</v>
      </c>
      <c r="U79" s="25">
        <v>516972.9703389263</v>
      </c>
      <c r="V79" s="25">
        <v>13985.906387011055</v>
      </c>
      <c r="W79" s="25">
        <v>1.8467130291170284</v>
      </c>
      <c r="X79" s="25">
        <v>1266667.7688199526</v>
      </c>
      <c r="Y79" s="25">
        <v>1395012.4963707873</v>
      </c>
      <c r="Z79" s="25">
        <v>2275160.8749911143</v>
      </c>
      <c r="AA79" s="25"/>
    </row>
    <row r="80" spans="1:28" ht="15" x14ac:dyDescent="0.2">
      <c r="A80" s="54" t="s">
        <v>132</v>
      </c>
      <c r="B80" s="24">
        <v>93964.212092653979</v>
      </c>
      <c r="C80" s="24">
        <v>425982.56141542469</v>
      </c>
      <c r="D80" s="24">
        <v>122166.43307352392</v>
      </c>
      <c r="E80" s="24">
        <v>378719.75505099585</v>
      </c>
      <c r="F80" s="24">
        <v>190359.27798693601</v>
      </c>
      <c r="G80" s="24">
        <v>89412.688432532173</v>
      </c>
      <c r="H80" s="24">
        <v>160912.97411753726</v>
      </c>
      <c r="I80" s="24">
        <v>188316.68236513081</v>
      </c>
      <c r="J80" s="24">
        <v>258146.26951600972</v>
      </c>
      <c r="K80" s="24">
        <v>66879.480635534535</v>
      </c>
      <c r="L80" s="24">
        <v>1974860.3346862791</v>
      </c>
      <c r="M80" s="24">
        <v>341541.02082162991</v>
      </c>
      <c r="N80" s="24">
        <v>2316401.3555079089</v>
      </c>
      <c r="Q80" s="54" t="s">
        <v>132</v>
      </c>
      <c r="R80" s="25">
        <v>1471345.5875051485</v>
      </c>
      <c r="S80" s="25">
        <v>22458.458141656356</v>
      </c>
      <c r="T80" s="25">
        <v>374777.49141273706</v>
      </c>
      <c r="U80" s="25">
        <v>578333.9518278793</v>
      </c>
      <c r="V80" s="25">
        <v>92963.896667742636</v>
      </c>
      <c r="W80" s="25">
        <v>1.7574976101859558</v>
      </c>
      <c r="X80" s="25">
        <v>1251836.1668768264</v>
      </c>
      <c r="Y80" s="25">
        <v>1475315.9544216911</v>
      </c>
      <c r="Z80" s="25">
        <v>2316401.3555079089</v>
      </c>
      <c r="AA80" s="25"/>
    </row>
    <row r="81" spans="1:27" x14ac:dyDescent="0.2">
      <c r="A81" s="23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AA81" s="25"/>
    </row>
    <row r="82" spans="1:27" x14ac:dyDescent="0.2">
      <c r="A82" s="23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AA82" s="25"/>
    </row>
    <row r="83" spans="1:27" x14ac:dyDescent="0.2">
      <c r="A83" s="23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AA83" s="25"/>
    </row>
    <row r="84" spans="1:27" ht="13.5" x14ac:dyDescent="0.2">
      <c r="A84" s="63" t="s">
        <v>137</v>
      </c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AA84" s="25"/>
    </row>
    <row r="85" spans="1:27" ht="13.5" x14ac:dyDescent="0.2">
      <c r="A85" s="63" t="s">
        <v>136</v>
      </c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AA85" s="25"/>
    </row>
    <row r="86" spans="1:27" ht="13.5" x14ac:dyDescent="0.2">
      <c r="A86" s="63" t="s">
        <v>133</v>
      </c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AA86" s="25"/>
    </row>
    <row r="87" spans="1:27" x14ac:dyDescent="0.2">
      <c r="A87" s="23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AA87" s="25"/>
    </row>
    <row r="88" spans="1:27" x14ac:dyDescent="0.2">
      <c r="A88" s="23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AA88" s="25"/>
    </row>
    <row r="89" spans="1:27" x14ac:dyDescent="0.2">
      <c r="A89" s="23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AA89" s="25"/>
    </row>
    <row r="90" spans="1:27" x14ac:dyDescent="0.2">
      <c r="A90" s="23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AA90" s="25"/>
    </row>
    <row r="91" spans="1:27" x14ac:dyDescent="0.2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AA91" s="25"/>
    </row>
    <row r="92" spans="1:27" x14ac:dyDescent="0.2">
      <c r="A92" s="23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AA92" s="25"/>
    </row>
    <row r="93" spans="1:27" x14ac:dyDescent="0.2">
      <c r="A93" s="23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AA93" s="25"/>
    </row>
    <row r="94" spans="1:27" x14ac:dyDescent="0.2">
      <c r="A94" s="23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AA94" s="25"/>
    </row>
    <row r="95" spans="1:27" x14ac:dyDescent="0.2">
      <c r="A95" s="23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AA95" s="25"/>
    </row>
    <row r="96" spans="1:27" x14ac:dyDescent="0.2">
      <c r="A96" s="23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AA96" s="25"/>
    </row>
    <row r="97" spans="1:27" x14ac:dyDescent="0.2">
      <c r="A97" s="23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AA97" s="25"/>
    </row>
    <row r="98" spans="1:27" x14ac:dyDescent="0.2">
      <c r="A98" s="23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AA98" s="25"/>
    </row>
    <row r="99" spans="1:27" x14ac:dyDescent="0.2">
      <c r="A99" s="23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AA99" s="25"/>
    </row>
    <row r="100" spans="1:27" x14ac:dyDescent="0.2">
      <c r="A100" s="23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AA100" s="25"/>
    </row>
    <row r="101" spans="1:27" x14ac:dyDescent="0.2">
      <c r="A101" s="23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AA101" s="25"/>
    </row>
    <row r="102" spans="1:27" x14ac:dyDescent="0.2">
      <c r="A102" s="23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AA102" s="25"/>
    </row>
    <row r="103" spans="1:27" x14ac:dyDescent="0.2">
      <c r="A103" s="23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AA103" s="25"/>
    </row>
    <row r="104" spans="1:27" x14ac:dyDescent="0.2">
      <c r="A104" s="23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AA104" s="25"/>
    </row>
    <row r="105" spans="1:27" x14ac:dyDescent="0.2">
      <c r="A105" s="23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AA105" s="25"/>
    </row>
    <row r="106" spans="1:27" x14ac:dyDescent="0.2">
      <c r="A106" s="23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AA106" s="25"/>
    </row>
    <row r="107" spans="1:27" x14ac:dyDescent="0.2">
      <c r="A107" s="23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AA107" s="25"/>
    </row>
    <row r="108" spans="1:27" x14ac:dyDescent="0.2">
      <c r="A108" s="23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AA108" s="25"/>
    </row>
    <row r="109" spans="1:27" x14ac:dyDescent="0.2">
      <c r="A109" s="23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AA109" s="25"/>
    </row>
    <row r="110" spans="1:27" x14ac:dyDescent="0.2">
      <c r="A110" s="23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AA110" s="25"/>
    </row>
    <row r="111" spans="1:27" x14ac:dyDescent="0.2">
      <c r="A111" s="23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AA111" s="25"/>
    </row>
    <row r="112" spans="1:27" x14ac:dyDescent="0.2">
      <c r="A112" s="23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AA112" s="25"/>
    </row>
    <row r="113" spans="1:27" x14ac:dyDescent="0.2">
      <c r="A113" s="23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AA113" s="25"/>
    </row>
    <row r="114" spans="1:27" x14ac:dyDescent="0.2">
      <c r="A114" s="23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AA114" s="25"/>
    </row>
    <row r="115" spans="1:27" x14ac:dyDescent="0.2">
      <c r="A115" s="23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AA115" s="25"/>
    </row>
    <row r="116" spans="1:27" x14ac:dyDescent="0.2">
      <c r="A116" s="23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AA116" s="25"/>
    </row>
    <row r="117" spans="1:27" x14ac:dyDescent="0.2">
      <c r="A117" s="23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AA117" s="25"/>
    </row>
    <row r="118" spans="1:27" x14ac:dyDescent="0.2">
      <c r="A118" s="23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AA118" s="25"/>
    </row>
    <row r="119" spans="1:27" x14ac:dyDescent="0.2">
      <c r="A119" s="23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AA119" s="25"/>
    </row>
    <row r="120" spans="1:27" x14ac:dyDescent="0.2">
      <c r="A120" s="11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AA120" s="25"/>
    </row>
    <row r="121" spans="1:27" x14ac:dyDescent="0.2">
      <c r="A121" s="31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AA121" s="25"/>
    </row>
    <row r="122" spans="1:27" x14ac:dyDescent="0.2">
      <c r="A122" s="31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AA122" s="25"/>
    </row>
    <row r="123" spans="1:27" x14ac:dyDescent="0.2">
      <c r="A123" s="11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AA123" s="25"/>
    </row>
    <row r="124" spans="1:27" ht="15.75" x14ac:dyDescent="0.25">
      <c r="A124" s="30"/>
      <c r="B124" s="11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AA124" s="25"/>
    </row>
    <row r="125" spans="1:27" x14ac:dyDescent="0.2">
      <c r="A125" s="23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AA125" s="25"/>
    </row>
    <row r="126" spans="1:27" x14ac:dyDescent="0.2">
      <c r="A126" s="23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AA126" s="25"/>
    </row>
    <row r="127" spans="1:27" x14ac:dyDescent="0.2">
      <c r="A127" s="23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AA127" s="25"/>
    </row>
    <row r="128" spans="1:27" x14ac:dyDescent="0.2">
      <c r="A128" s="23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AA128" s="25"/>
    </row>
    <row r="129" spans="1:27" x14ac:dyDescent="0.2">
      <c r="A129" s="23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AA129" s="25"/>
    </row>
    <row r="130" spans="1:27" x14ac:dyDescent="0.2">
      <c r="A130" s="23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AA130" s="25"/>
    </row>
    <row r="131" spans="1:27" x14ac:dyDescent="0.2">
      <c r="A131" s="23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AA131" s="25"/>
    </row>
    <row r="132" spans="1:27" x14ac:dyDescent="0.2">
      <c r="A132" s="23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AA132" s="25"/>
    </row>
    <row r="133" spans="1:27" x14ac:dyDescent="0.2">
      <c r="A133" s="23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AA133" s="25"/>
    </row>
    <row r="134" spans="1:27" x14ac:dyDescent="0.2">
      <c r="A134" s="23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AA134" s="25"/>
    </row>
    <row r="135" spans="1:27" x14ac:dyDescent="0.2">
      <c r="A135" s="23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AA135" s="25"/>
    </row>
    <row r="136" spans="1:27" x14ac:dyDescent="0.2">
      <c r="A136" s="23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AA136" s="25"/>
    </row>
    <row r="137" spans="1:27" x14ac:dyDescent="0.2">
      <c r="A137" s="23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AA137" s="25"/>
    </row>
    <row r="138" spans="1:27" x14ac:dyDescent="0.2">
      <c r="A138" s="23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AA138" s="25"/>
    </row>
    <row r="139" spans="1:27" x14ac:dyDescent="0.2">
      <c r="A139" s="23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AA139" s="25"/>
    </row>
    <row r="140" spans="1:27" x14ac:dyDescent="0.2">
      <c r="A140" s="23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AA140" s="25"/>
    </row>
    <row r="141" spans="1:27" x14ac:dyDescent="0.2">
      <c r="A141" s="23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AA141" s="25"/>
    </row>
    <row r="142" spans="1:27" x14ac:dyDescent="0.2">
      <c r="A142" s="23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AA142" s="25"/>
    </row>
    <row r="143" spans="1:27" x14ac:dyDescent="0.2">
      <c r="A143" s="23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AA143" s="25"/>
    </row>
    <row r="144" spans="1:27" x14ac:dyDescent="0.2">
      <c r="A144" s="23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AA144" s="25"/>
    </row>
    <row r="145" spans="1:27" x14ac:dyDescent="0.2">
      <c r="A145" s="23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AA145" s="25"/>
    </row>
    <row r="146" spans="1:27" x14ac:dyDescent="0.2">
      <c r="A146" s="23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AA146" s="25"/>
    </row>
    <row r="147" spans="1:27" x14ac:dyDescent="0.2">
      <c r="A147" s="23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AA147" s="25"/>
    </row>
    <row r="148" spans="1:27" x14ac:dyDescent="0.2">
      <c r="A148" s="23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AA148" s="25"/>
    </row>
    <row r="149" spans="1:27" x14ac:dyDescent="0.2">
      <c r="A149" s="23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AA149" s="25"/>
    </row>
    <row r="150" spans="1:27" x14ac:dyDescent="0.2">
      <c r="A150" s="23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AA150" s="25"/>
    </row>
    <row r="151" spans="1:27" x14ac:dyDescent="0.2">
      <c r="A151" s="23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AA151" s="25"/>
    </row>
    <row r="152" spans="1:27" x14ac:dyDescent="0.2">
      <c r="A152" s="23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AA152" s="25"/>
    </row>
    <row r="153" spans="1:27" x14ac:dyDescent="0.2">
      <c r="A153" s="23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AA153" s="25"/>
    </row>
    <row r="154" spans="1:27" x14ac:dyDescent="0.2">
      <c r="A154" s="23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AA154" s="25"/>
    </row>
    <row r="155" spans="1:27" x14ac:dyDescent="0.2">
      <c r="A155" s="23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AA155" s="25"/>
    </row>
    <row r="156" spans="1:27" x14ac:dyDescent="0.2">
      <c r="A156" s="23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AA156" s="25"/>
    </row>
    <row r="157" spans="1:27" x14ac:dyDescent="0.2">
      <c r="A157" s="23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AA157" s="25"/>
    </row>
    <row r="158" spans="1:27" x14ac:dyDescent="0.2">
      <c r="A158" s="23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AA158" s="25"/>
    </row>
    <row r="159" spans="1:27" x14ac:dyDescent="0.2">
      <c r="A159" s="23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AA159" s="25"/>
    </row>
    <row r="160" spans="1:27" x14ac:dyDescent="0.2">
      <c r="A160" s="23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</row>
    <row r="161" spans="1:14" x14ac:dyDescent="0.2">
      <c r="A161" s="23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 x14ac:dyDescent="0.2">
      <c r="A162" s="23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</row>
    <row r="163" spans="1:14" x14ac:dyDescent="0.2">
      <c r="A163" s="23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</row>
    <row r="164" spans="1:14" x14ac:dyDescent="0.2">
      <c r="A164" s="23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</row>
    <row r="165" spans="1:14" x14ac:dyDescent="0.2">
      <c r="A165" s="23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</row>
    <row r="166" spans="1:14" x14ac:dyDescent="0.2">
      <c r="A166" s="23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spans="1:14" x14ac:dyDescent="0.2">
      <c r="A167" s="23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</row>
    <row r="168" spans="1:14" x14ac:dyDescent="0.2">
      <c r="A168" s="23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</row>
    <row r="169" spans="1:14" x14ac:dyDescent="0.2">
      <c r="A169" s="23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</row>
    <row r="170" spans="1:14" x14ac:dyDescent="0.2">
      <c r="A170" s="23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x14ac:dyDescent="0.2">
      <c r="A171" s="23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</row>
    <row r="172" spans="1:14" x14ac:dyDescent="0.2">
      <c r="A172" s="23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</row>
    <row r="173" spans="1:14" x14ac:dyDescent="0.2">
      <c r="A173" s="23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</row>
    <row r="174" spans="1:14" x14ac:dyDescent="0.2">
      <c r="A174" s="23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</row>
    <row r="175" spans="1:14" x14ac:dyDescent="0.2">
      <c r="A175" s="23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</row>
    <row r="176" spans="1:14" x14ac:dyDescent="0.2">
      <c r="A176" s="23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</row>
    <row r="177" spans="1:14" x14ac:dyDescent="0.2">
      <c r="A177" s="23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</row>
    <row r="178" spans="1:14" x14ac:dyDescent="0.2">
      <c r="A178" s="23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</row>
    <row r="179" spans="1:14" x14ac:dyDescent="0.2">
      <c r="A179" s="23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</row>
    <row r="180" spans="1:14" x14ac:dyDescent="0.2">
      <c r="A180" s="23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</row>
    <row r="181" spans="1:14" x14ac:dyDescent="0.2">
      <c r="A181" s="23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</row>
    <row r="182" spans="1:14" x14ac:dyDescent="0.2">
      <c r="A182" s="23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</row>
    <row r="183" spans="1:14" x14ac:dyDescent="0.2">
      <c r="A183" s="23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1:14" x14ac:dyDescent="0.2">
      <c r="A184" s="23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</row>
    <row r="185" spans="1:14" x14ac:dyDescent="0.2">
      <c r="A185" s="23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</row>
    <row r="186" spans="1:14" x14ac:dyDescent="0.2">
      <c r="A186" s="23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1:14" x14ac:dyDescent="0.2">
      <c r="A187" s="23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</row>
    <row r="188" spans="1:14" x14ac:dyDescent="0.2">
      <c r="A188" s="23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</row>
    <row r="189" spans="1:14" x14ac:dyDescent="0.2">
      <c r="A189" s="23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</row>
    <row r="190" spans="1:14" x14ac:dyDescent="0.2">
      <c r="A190" s="23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</row>
    <row r="191" spans="1:14" x14ac:dyDescent="0.2">
      <c r="A191" s="23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</row>
    <row r="192" spans="1:14" x14ac:dyDescent="0.2">
      <c r="A192" s="23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1:14" x14ac:dyDescent="0.2">
      <c r="A193" s="23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</row>
    <row r="194" spans="1:14" x14ac:dyDescent="0.2">
      <c r="A194" s="23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</row>
    <row r="195" spans="1:14" x14ac:dyDescent="0.2">
      <c r="A195" s="23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</row>
    <row r="196" spans="1:14" x14ac:dyDescent="0.2">
      <c r="A196" s="23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</row>
    <row r="197" spans="1:14" x14ac:dyDescent="0.2">
      <c r="A197" s="23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</row>
    <row r="198" spans="1:14" x14ac:dyDescent="0.2">
      <c r="A198" s="23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</row>
    <row r="199" spans="1:14" x14ac:dyDescent="0.2">
      <c r="A199" s="23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</row>
    <row r="200" spans="1:14" x14ac:dyDescent="0.2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 x14ac:dyDescent="0.2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x14ac:dyDescent="0.2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x14ac:dyDescent="0.2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 x14ac:dyDescent="0.2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 x14ac:dyDescent="0.2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 x14ac:dyDescent="0.2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x14ac:dyDescent="0.2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x14ac:dyDescent="0.2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4" x14ac:dyDescent="0.2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4" x14ac:dyDescent="0.2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4" x14ac:dyDescent="0.2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x14ac:dyDescent="0.2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x14ac:dyDescent="0.2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4" x14ac:dyDescent="0.2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4" x14ac:dyDescent="0.2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4" x14ac:dyDescent="0.2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x14ac:dyDescent="0.2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x14ac:dyDescent="0.2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4" x14ac:dyDescent="0.2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4" x14ac:dyDescent="0.2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</row>
    <row r="221" spans="1:14" x14ac:dyDescent="0.2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x14ac:dyDescent="0.2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x14ac:dyDescent="0.2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</row>
    <row r="224" spans="1:14" x14ac:dyDescent="0.2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</row>
    <row r="225" spans="1:14" x14ac:dyDescent="0.2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</row>
    <row r="226" spans="1:14" x14ac:dyDescent="0.2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x14ac:dyDescent="0.2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4" x14ac:dyDescent="0.2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1:14" x14ac:dyDescent="0.2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</row>
    <row r="230" spans="1:14" x14ac:dyDescent="0.2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</row>
    <row r="231" spans="1:14" x14ac:dyDescent="0.2">
      <c r="A231" s="11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</row>
    <row r="232" spans="1:14" x14ac:dyDescent="0.2">
      <c r="A232" s="11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</row>
    <row r="233" spans="1:14" x14ac:dyDescent="0.2">
      <c r="A233" s="11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</row>
    <row r="234" spans="1:14" x14ac:dyDescent="0.2">
      <c r="A234" s="11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</row>
    <row r="235" spans="1:14" x14ac:dyDescent="0.2">
      <c r="A235" s="11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</row>
    <row r="236" spans="1:14" x14ac:dyDescent="0.2">
      <c r="A236" s="11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</row>
    <row r="237" spans="1:14" x14ac:dyDescent="0.2">
      <c r="A237" s="11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</row>
    <row r="238" spans="1:14" x14ac:dyDescent="0.2">
      <c r="A238" s="11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</row>
    <row r="239" spans="1:14" x14ac:dyDescent="0.2">
      <c r="A239" s="1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</row>
    <row r="240" spans="1:14" x14ac:dyDescent="0.2">
      <c r="A240" s="1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</row>
    <row r="241" spans="1:14" x14ac:dyDescent="0.2">
      <c r="A241" s="11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</row>
    <row r="242" spans="1:14" x14ac:dyDescent="0.2">
      <c r="A242" s="11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</row>
    <row r="243" spans="1:14" x14ac:dyDescent="0.2">
      <c r="A243" s="11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</row>
    <row r="244" spans="1:14" x14ac:dyDescent="0.2">
      <c r="A244" s="11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</row>
    <row r="245" spans="1:14" x14ac:dyDescent="0.2">
      <c r="A245" s="11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</row>
    <row r="246" spans="1:14" x14ac:dyDescent="0.2">
      <c r="A246" s="11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</row>
    <row r="247" spans="1:14" x14ac:dyDescent="0.2">
      <c r="A247" s="11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</row>
    <row r="248" spans="1:14" x14ac:dyDescent="0.2">
      <c r="A248" s="11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14" x14ac:dyDescent="0.2">
      <c r="A249" s="1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</row>
    <row r="250" spans="1:14" x14ac:dyDescent="0.2">
      <c r="A250" s="1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</row>
    <row r="251" spans="1:14" x14ac:dyDescent="0.2">
      <c r="A251" s="11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</row>
    <row r="252" spans="1:14" x14ac:dyDescent="0.2">
      <c r="A252" s="11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</row>
    <row r="253" spans="1:14" x14ac:dyDescent="0.2">
      <c r="A253" s="11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</row>
    <row r="254" spans="1:14" x14ac:dyDescent="0.2">
      <c r="A254" s="11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</row>
    <row r="255" spans="1:14" x14ac:dyDescent="0.2">
      <c r="A255" s="11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</row>
    <row r="256" spans="1:14" x14ac:dyDescent="0.2">
      <c r="A256" s="11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</row>
    <row r="257" spans="1:14" x14ac:dyDescent="0.2">
      <c r="A257" s="11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</row>
    <row r="258" spans="1:14" x14ac:dyDescent="0.2">
      <c r="A258" s="11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</row>
    <row r="259" spans="1:14" x14ac:dyDescent="0.2">
      <c r="A259" s="11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</row>
    <row r="260" spans="1:14" x14ac:dyDescent="0.2">
      <c r="A260" s="11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</row>
    <row r="261" spans="1:14" x14ac:dyDescent="0.2">
      <c r="A261" s="11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</row>
    <row r="262" spans="1:14" x14ac:dyDescent="0.2">
      <c r="A262" s="11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</row>
    <row r="263" spans="1:14" x14ac:dyDescent="0.2">
      <c r="A263" s="11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</row>
    <row r="264" spans="1:14" x14ac:dyDescent="0.2">
      <c r="A264" s="11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</row>
    <row r="265" spans="1:14" x14ac:dyDescent="0.2">
      <c r="A265" s="11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</row>
    <row r="266" spans="1:14" x14ac:dyDescent="0.2">
      <c r="A266" s="11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</row>
    <row r="267" spans="1:14" x14ac:dyDescent="0.2">
      <c r="A267" s="11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</row>
    <row r="268" spans="1:14" x14ac:dyDescent="0.2">
      <c r="A268" s="11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</row>
    <row r="269" spans="1:14" x14ac:dyDescent="0.2">
      <c r="A269" s="11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</row>
    <row r="270" spans="1:14" x14ac:dyDescent="0.2">
      <c r="A270" s="11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</row>
    <row r="271" spans="1:14" x14ac:dyDescent="0.2">
      <c r="A271" s="11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</row>
    <row r="272" spans="1:14" x14ac:dyDescent="0.2">
      <c r="A272" s="11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</row>
    <row r="273" spans="1:14" x14ac:dyDescent="0.2">
      <c r="A273" s="11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</row>
    <row r="274" spans="1:14" x14ac:dyDescent="0.2">
      <c r="A274" s="11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</row>
  </sheetData>
  <mergeCells count="2">
    <mergeCell ref="B3:N3"/>
    <mergeCell ref="Q3:Y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271"/>
  <sheetViews>
    <sheetView zoomScale="90" zoomScaleNormal="90" workbookViewId="0">
      <selection activeCell="Q6" sqref="Q6:Y80"/>
    </sheetView>
  </sheetViews>
  <sheetFormatPr defaultRowHeight="12.75" x14ac:dyDescent="0.2"/>
  <cols>
    <col min="1" max="1" width="12.42578125" style="31" customWidth="1"/>
    <col min="2" max="2" width="9.5703125" style="11" bestFit="1" customWidth="1"/>
    <col min="3" max="3" width="14.28515625" style="11" customWidth="1"/>
    <col min="4" max="5" width="9.5703125" style="11" bestFit="1" customWidth="1"/>
    <col min="6" max="6" width="9.28515625" style="11" bestFit="1" customWidth="1"/>
    <col min="7" max="9" width="9.5703125" style="11" bestFit="1" customWidth="1"/>
    <col min="10" max="10" width="9.28515625" style="11" bestFit="1" customWidth="1"/>
    <col min="11" max="11" width="9.5703125" style="11" bestFit="1" customWidth="1"/>
    <col min="12" max="12" width="9.5703125" style="11" customWidth="1"/>
    <col min="13" max="14" width="9.5703125" style="11" bestFit="1" customWidth="1"/>
    <col min="15" max="15" width="10.5703125" style="11" customWidth="1"/>
    <col min="16" max="16" width="12.42578125" style="11" customWidth="1"/>
    <col min="17" max="19" width="10.42578125" style="11" customWidth="1"/>
    <col min="20" max="20" width="11" style="11" customWidth="1"/>
    <col min="21" max="21" width="14" style="11" customWidth="1"/>
    <col min="22" max="23" width="10.7109375" style="11" customWidth="1"/>
    <col min="24" max="24" width="12.28515625" style="11" bestFit="1" customWidth="1"/>
    <col min="25" max="25" width="9.42578125" style="11" bestFit="1" customWidth="1"/>
    <col min="26" max="16384" width="9.140625" style="11"/>
  </cols>
  <sheetData>
    <row r="1" spans="1:72" ht="18" x14ac:dyDescent="0.25">
      <c r="A1" s="36" t="s">
        <v>135</v>
      </c>
    </row>
    <row r="2" spans="1:72" ht="15.75" x14ac:dyDescent="0.25">
      <c r="A2" s="36"/>
    </row>
    <row r="3" spans="1:72" ht="21" customHeight="1" x14ac:dyDescent="0.35">
      <c r="B3" s="66" t="s">
        <v>66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3"/>
      <c r="P3" s="65" t="s">
        <v>67</v>
      </c>
      <c r="Q3" s="65"/>
      <c r="R3" s="65"/>
      <c r="S3" s="65"/>
      <c r="T3" s="65"/>
      <c r="U3" s="65"/>
      <c r="V3" s="65"/>
      <c r="W3" s="65"/>
      <c r="X3" s="65"/>
    </row>
    <row r="4" spans="1:72" x14ac:dyDescent="0.2">
      <c r="A4" s="14"/>
      <c r="B4" s="32" t="s">
        <v>2</v>
      </c>
      <c r="C4" s="32" t="s">
        <v>40</v>
      </c>
      <c r="D4" s="32" t="s">
        <v>4</v>
      </c>
      <c r="E4" s="32" t="s">
        <v>41</v>
      </c>
      <c r="F4" s="32" t="s">
        <v>0</v>
      </c>
      <c r="G4" s="32" t="s">
        <v>1</v>
      </c>
      <c r="H4" s="32" t="s">
        <v>3</v>
      </c>
      <c r="I4" s="32" t="s">
        <v>42</v>
      </c>
      <c r="J4" s="32" t="s">
        <v>43</v>
      </c>
      <c r="K4" s="32" t="s">
        <v>44</v>
      </c>
      <c r="L4" s="17"/>
      <c r="M4" s="17"/>
      <c r="N4" s="17"/>
      <c r="O4" s="20"/>
      <c r="P4" s="18"/>
      <c r="Q4" s="39"/>
      <c r="R4" s="39"/>
      <c r="S4" s="39"/>
      <c r="T4" s="39"/>
      <c r="U4" s="39"/>
      <c r="V4" s="39"/>
      <c r="W4" s="39"/>
      <c r="X4" s="39"/>
    </row>
    <row r="5" spans="1:72" s="21" customFormat="1" ht="216.75" x14ac:dyDescent="0.2">
      <c r="A5" s="14"/>
      <c r="B5" s="33" t="s">
        <v>51</v>
      </c>
      <c r="C5" s="33" t="s">
        <v>52</v>
      </c>
      <c r="D5" s="33" t="s">
        <v>53</v>
      </c>
      <c r="E5" s="33" t="s">
        <v>54</v>
      </c>
      <c r="F5" s="33" t="s">
        <v>55</v>
      </c>
      <c r="G5" s="33" t="s">
        <v>56</v>
      </c>
      <c r="H5" s="33" t="s">
        <v>57</v>
      </c>
      <c r="I5" s="33" t="s">
        <v>58</v>
      </c>
      <c r="J5" s="33" t="s">
        <v>59</v>
      </c>
      <c r="K5" s="33" t="s">
        <v>60</v>
      </c>
      <c r="L5" s="33" t="s">
        <v>61</v>
      </c>
      <c r="M5" s="33" t="s">
        <v>62</v>
      </c>
      <c r="N5" s="33" t="s">
        <v>63</v>
      </c>
      <c r="P5" s="18"/>
      <c r="Q5" s="51" t="s">
        <v>68</v>
      </c>
      <c r="R5" s="51" t="s">
        <v>69</v>
      </c>
      <c r="S5" s="51" t="s">
        <v>70</v>
      </c>
      <c r="T5" s="51" t="s">
        <v>71</v>
      </c>
      <c r="U5" s="51" t="s">
        <v>91</v>
      </c>
      <c r="V5" s="51" t="s">
        <v>92</v>
      </c>
      <c r="W5" s="51" t="s">
        <v>72</v>
      </c>
      <c r="X5" s="51" t="s">
        <v>73</v>
      </c>
      <c r="Y5" s="51" t="s">
        <v>63</v>
      </c>
      <c r="AB5" s="11"/>
      <c r="AC5" s="11"/>
      <c r="AD5" s="11"/>
      <c r="AE5" s="11"/>
      <c r="AF5" s="11"/>
      <c r="AG5" s="11"/>
      <c r="AH5" s="11"/>
      <c r="AI5" s="11"/>
    </row>
    <row r="6" spans="1:72" x14ac:dyDescent="0.2">
      <c r="A6" s="54" t="s">
        <v>9</v>
      </c>
      <c r="B6" s="24">
        <v>60179.913512000727</v>
      </c>
      <c r="C6" s="24">
        <v>245285.77488067825</v>
      </c>
      <c r="D6" s="24">
        <v>21267.451696361462</v>
      </c>
      <c r="E6" s="24">
        <v>126877.11822442936</v>
      </c>
      <c r="F6" s="24">
        <v>35187.445721937984</v>
      </c>
      <c r="G6" s="24">
        <v>22277.981374622592</v>
      </c>
      <c r="H6" s="24">
        <v>100768.97859952826</v>
      </c>
      <c r="I6" s="24">
        <v>66078.297895849639</v>
      </c>
      <c r="J6" s="24">
        <v>163960.13074055049</v>
      </c>
      <c r="K6" s="24">
        <v>29923.424080772456</v>
      </c>
      <c r="L6" s="24">
        <v>874566.75070563809</v>
      </c>
      <c r="M6" s="24">
        <v>210847.21407589043</v>
      </c>
      <c r="N6" s="24">
        <v>1080676.9844699993</v>
      </c>
      <c r="O6" s="24"/>
      <c r="P6" s="54" t="s">
        <v>9</v>
      </c>
      <c r="Q6" s="24">
        <v>794949.33846331586</v>
      </c>
      <c r="R6" s="24">
        <v>9304.9427333846725</v>
      </c>
      <c r="S6" s="24">
        <v>236029.79504810786</v>
      </c>
      <c r="T6" s="24">
        <v>139739.75872683115</v>
      </c>
      <c r="U6" s="58" t="s">
        <v>37</v>
      </c>
      <c r="V6" s="58" t="s">
        <v>37</v>
      </c>
      <c r="W6" s="24">
        <v>279334.45154785196</v>
      </c>
      <c r="X6" s="53">
        <v>378084.32526941749</v>
      </c>
      <c r="Y6" s="24">
        <v>1080676.9844699993</v>
      </c>
      <c r="Z6" s="24"/>
      <c r="AA6" s="2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3"/>
      <c r="BM6" s="5"/>
      <c r="BN6" s="10"/>
      <c r="BO6" s="10"/>
      <c r="BP6" s="10"/>
      <c r="BQ6" s="10"/>
      <c r="BR6" s="10"/>
      <c r="BS6" s="10"/>
      <c r="BT6" s="10"/>
    </row>
    <row r="7" spans="1:72" x14ac:dyDescent="0.2">
      <c r="A7" s="54" t="s">
        <v>10</v>
      </c>
      <c r="B7" s="24">
        <v>71107.328585356023</v>
      </c>
      <c r="C7" s="24">
        <v>262622.67282864149</v>
      </c>
      <c r="D7" s="24">
        <v>36095.666745075338</v>
      </c>
      <c r="E7" s="24">
        <v>149798.06139679856</v>
      </c>
      <c r="F7" s="24">
        <v>36338.878388347999</v>
      </c>
      <c r="G7" s="24">
        <v>24104.184300620305</v>
      </c>
      <c r="H7" s="24">
        <v>102145.69929090513</v>
      </c>
      <c r="I7" s="24">
        <v>69972.906614258842</v>
      </c>
      <c r="J7" s="24">
        <v>170027.0773265702</v>
      </c>
      <c r="K7" s="24">
        <v>30654.510713183907</v>
      </c>
      <c r="L7" s="24">
        <v>950693.44124493166</v>
      </c>
      <c r="M7" s="24">
        <v>225747.10265284308</v>
      </c>
      <c r="N7" s="24">
        <v>1171495.6850142113</v>
      </c>
      <c r="O7" s="40"/>
      <c r="P7" s="54" t="s">
        <v>10</v>
      </c>
      <c r="Q7" s="24">
        <v>847744.68099664978</v>
      </c>
      <c r="R7" s="24">
        <v>9519.2982037582624</v>
      </c>
      <c r="S7" s="24">
        <v>246770.49207785749</v>
      </c>
      <c r="T7" s="24">
        <v>194292.24623635464</v>
      </c>
      <c r="U7" s="58" t="s">
        <v>37</v>
      </c>
      <c r="V7" s="58" t="s">
        <v>37</v>
      </c>
      <c r="W7" s="24">
        <v>304691.95300717751</v>
      </c>
      <c r="X7" s="53">
        <v>441469.32465848105</v>
      </c>
      <c r="Y7" s="24">
        <v>1171495.6850142113</v>
      </c>
      <c r="Z7" s="24"/>
      <c r="AA7" s="24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4"/>
      <c r="BM7" s="5"/>
      <c r="BN7" s="10"/>
      <c r="BO7" s="10"/>
      <c r="BP7" s="10"/>
      <c r="BQ7" s="10"/>
      <c r="BR7" s="10"/>
      <c r="BS7" s="10"/>
      <c r="BT7" s="10"/>
    </row>
    <row r="8" spans="1:72" x14ac:dyDescent="0.2">
      <c r="A8" s="54" t="s">
        <v>11</v>
      </c>
      <c r="B8" s="24">
        <v>104508.32527411416</v>
      </c>
      <c r="C8" s="24">
        <v>261069.45081183722</v>
      </c>
      <c r="D8" s="24">
        <v>51986.966016954386</v>
      </c>
      <c r="E8" s="24">
        <v>155760.22549126737</v>
      </c>
      <c r="F8" s="24">
        <v>36933.121613549214</v>
      </c>
      <c r="G8" s="24">
        <v>23262.212276680704</v>
      </c>
      <c r="H8" s="24">
        <v>102568.0129303921</v>
      </c>
      <c r="I8" s="24">
        <v>70803.062628865009</v>
      </c>
      <c r="J8" s="24">
        <v>173629.60724232346</v>
      </c>
      <c r="K8" s="24">
        <v>31104.793493031561</v>
      </c>
      <c r="L8" s="24">
        <v>1002214.0309875143</v>
      </c>
      <c r="M8" s="24">
        <v>229224.86563904185</v>
      </c>
      <c r="N8" s="24">
        <v>1226744.4622464264</v>
      </c>
      <c r="O8" s="40"/>
      <c r="P8" s="54" t="s">
        <v>11</v>
      </c>
      <c r="Q8" s="24">
        <v>869461.41624768847</v>
      </c>
      <c r="R8" s="24">
        <v>10076.568255278155</v>
      </c>
      <c r="S8" s="24">
        <v>251594.16525094211</v>
      </c>
      <c r="T8" s="24">
        <v>227206.90960648505</v>
      </c>
      <c r="U8" s="58" t="s">
        <v>37</v>
      </c>
      <c r="V8" s="58" t="s">
        <v>37</v>
      </c>
      <c r="W8" s="24">
        <v>322600.65477287158</v>
      </c>
      <c r="X8" s="53">
        <v>452692.23142679996</v>
      </c>
      <c r="Y8" s="24">
        <v>1226744.4622464264</v>
      </c>
      <c r="Z8" s="24"/>
      <c r="AA8" s="24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4"/>
      <c r="BM8" s="5"/>
      <c r="BN8" s="10"/>
      <c r="BO8" s="10"/>
      <c r="BP8" s="10"/>
      <c r="BQ8" s="10"/>
      <c r="BR8" s="10"/>
      <c r="BS8" s="10"/>
      <c r="BT8" s="10"/>
    </row>
    <row r="9" spans="1:72" x14ac:dyDescent="0.2">
      <c r="A9" s="54" t="s">
        <v>12</v>
      </c>
      <c r="B9" s="24">
        <v>100219.71702947919</v>
      </c>
      <c r="C9" s="24">
        <v>291458.05098627828</v>
      </c>
      <c r="D9" s="24">
        <v>59811.605407537274</v>
      </c>
      <c r="E9" s="24">
        <v>163346.16074641523</v>
      </c>
      <c r="F9" s="24">
        <v>37507.155415757326</v>
      </c>
      <c r="G9" s="24">
        <v>23634.458476132426</v>
      </c>
      <c r="H9" s="24">
        <v>103576.50065651625</v>
      </c>
      <c r="I9" s="24">
        <v>71123.221794930083</v>
      </c>
      <c r="J9" s="24">
        <v>192179.5356990156</v>
      </c>
      <c r="K9" s="24">
        <v>32045.381688423484</v>
      </c>
      <c r="L9" s="24">
        <v>1067098.456690866</v>
      </c>
      <c r="M9" s="24">
        <v>251244.28985282441</v>
      </c>
      <c r="N9" s="24">
        <v>1312919.3503205318</v>
      </c>
      <c r="O9" s="40"/>
      <c r="P9" s="54" t="s">
        <v>12</v>
      </c>
      <c r="Q9" s="24">
        <v>945200.457159649</v>
      </c>
      <c r="R9" s="24">
        <v>10777.083248595012</v>
      </c>
      <c r="S9" s="24">
        <v>274112.58249692345</v>
      </c>
      <c r="T9" s="24">
        <v>260291.53952118513</v>
      </c>
      <c r="U9" s="58" t="s">
        <v>37</v>
      </c>
      <c r="V9" s="58" t="s">
        <v>37</v>
      </c>
      <c r="W9" s="24">
        <v>319874.64512377465</v>
      </c>
      <c r="X9" s="53">
        <v>515281.7234770981</v>
      </c>
      <c r="Y9" s="24">
        <v>1312919.3503205318</v>
      </c>
      <c r="Z9" s="24"/>
      <c r="AA9" s="24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4"/>
      <c r="BM9" s="5"/>
      <c r="BN9" s="10"/>
      <c r="BO9" s="10"/>
      <c r="BP9" s="10"/>
      <c r="BQ9" s="10"/>
      <c r="BR9" s="10"/>
      <c r="BS9" s="10"/>
      <c r="BT9" s="10"/>
    </row>
    <row r="10" spans="1:72" x14ac:dyDescent="0.2">
      <c r="A10" s="54" t="s">
        <v>13</v>
      </c>
      <c r="B10" s="24">
        <v>59727.085690704647</v>
      </c>
      <c r="C10" s="24">
        <v>259611.83401572311</v>
      </c>
      <c r="D10" s="24">
        <v>29157.740174396928</v>
      </c>
      <c r="E10" s="24">
        <v>159724.13714004337</v>
      </c>
      <c r="F10" s="24">
        <v>39290.278906966756</v>
      </c>
      <c r="G10" s="24">
        <v>25326.774009163513</v>
      </c>
      <c r="H10" s="24">
        <v>102632.91614736478</v>
      </c>
      <c r="I10" s="24">
        <v>73421.759427406825</v>
      </c>
      <c r="J10" s="24">
        <v>170879.43813083516</v>
      </c>
      <c r="K10" s="24">
        <v>34111.050952732679</v>
      </c>
      <c r="L10" s="24">
        <v>950309.84654127865</v>
      </c>
      <c r="M10" s="24">
        <v>234108.45598140766</v>
      </c>
      <c r="N10" s="24">
        <v>1178342.5497680597</v>
      </c>
      <c r="O10" s="40"/>
      <c r="P10" s="54" t="s">
        <v>13</v>
      </c>
      <c r="Q10" s="24">
        <v>870372.31691580079</v>
      </c>
      <c r="R10" s="24">
        <v>11512.823746212891</v>
      </c>
      <c r="S10" s="24">
        <v>252788.14769484772</v>
      </c>
      <c r="T10" s="24">
        <v>201781.13676246049</v>
      </c>
      <c r="U10" s="58" t="s">
        <v>37</v>
      </c>
      <c r="V10" s="58" t="s">
        <v>37</v>
      </c>
      <c r="W10" s="24">
        <v>286140.07563462481</v>
      </c>
      <c r="X10" s="53">
        <v>460276.37907746865</v>
      </c>
      <c r="Y10" s="24">
        <v>1178342.5497680597</v>
      </c>
      <c r="Z10" s="24"/>
      <c r="AA10" s="24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4"/>
      <c r="BM10" s="5"/>
      <c r="BN10" s="10"/>
      <c r="BO10" s="10"/>
      <c r="BP10" s="10"/>
      <c r="BQ10" s="10"/>
      <c r="BR10" s="10"/>
      <c r="BS10" s="10"/>
      <c r="BT10" s="10"/>
    </row>
    <row r="11" spans="1:72" ht="13.5" customHeight="1" x14ac:dyDescent="0.2">
      <c r="A11" s="54" t="s">
        <v>14</v>
      </c>
      <c r="B11" s="24">
        <v>69529.743549228733</v>
      </c>
      <c r="C11" s="24">
        <v>276042.3027305422</v>
      </c>
      <c r="D11" s="24">
        <v>44327.278155522901</v>
      </c>
      <c r="E11" s="24">
        <v>186199.67485813421</v>
      </c>
      <c r="F11" s="24">
        <v>41110.955646608425</v>
      </c>
      <c r="G11" s="24">
        <v>24791.858734038382</v>
      </c>
      <c r="H11" s="24">
        <v>104994.8895534719</v>
      </c>
      <c r="I11" s="24">
        <v>76499.895434990118</v>
      </c>
      <c r="J11" s="24">
        <v>175725.33285396846</v>
      </c>
      <c r="K11" s="24">
        <v>34744.882871479458</v>
      </c>
      <c r="L11" s="24">
        <v>1026819.9802682756</v>
      </c>
      <c r="M11" s="24">
        <v>244521.89039301223</v>
      </c>
      <c r="N11" s="24">
        <v>1265792.4179128509</v>
      </c>
      <c r="O11" s="40"/>
      <c r="P11" s="54" t="s">
        <v>14</v>
      </c>
      <c r="Q11" s="24">
        <v>906223.09916859213</v>
      </c>
      <c r="R11" s="24">
        <v>11963.150765521134</v>
      </c>
      <c r="S11" s="24">
        <v>258008.3586528585</v>
      </c>
      <c r="T11" s="24">
        <v>246081.61209741546</v>
      </c>
      <c r="U11" s="58" t="s">
        <v>37</v>
      </c>
      <c r="V11" s="58" t="s">
        <v>37</v>
      </c>
      <c r="W11" s="24">
        <v>316913.86549145461</v>
      </c>
      <c r="X11" s="53">
        <v>506894.37085061253</v>
      </c>
      <c r="Y11" s="24">
        <v>1265792.4179128509</v>
      </c>
      <c r="Z11" s="24"/>
      <c r="AA11" s="24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4"/>
      <c r="BM11" s="5"/>
      <c r="BN11" s="10"/>
      <c r="BO11" s="10"/>
      <c r="BP11" s="10"/>
      <c r="BQ11" s="10"/>
      <c r="BR11" s="10"/>
      <c r="BS11" s="10"/>
      <c r="BT11" s="10"/>
    </row>
    <row r="12" spans="1:72" ht="13.5" customHeight="1" x14ac:dyDescent="0.2">
      <c r="A12" s="54" t="s">
        <v>15</v>
      </c>
      <c r="B12" s="24">
        <v>92691.258256568428</v>
      </c>
      <c r="C12" s="24">
        <v>277144.01881319715</v>
      </c>
      <c r="D12" s="24">
        <v>56391.499957364031</v>
      </c>
      <c r="E12" s="24">
        <v>190740.29754188625</v>
      </c>
      <c r="F12" s="24">
        <v>42357.181344911529</v>
      </c>
      <c r="G12" s="24">
        <v>24064.689085688275</v>
      </c>
      <c r="H12" s="24">
        <v>106359.25805390607</v>
      </c>
      <c r="I12" s="24">
        <v>77181.653503341207</v>
      </c>
      <c r="J12" s="24">
        <v>178899.98214220334</v>
      </c>
      <c r="K12" s="24">
        <v>34789.263321784987</v>
      </c>
      <c r="L12" s="24">
        <v>1069898.5300893267</v>
      </c>
      <c r="M12" s="24">
        <v>253498.92392043865</v>
      </c>
      <c r="N12" s="24">
        <v>1317769.4601730162</v>
      </c>
      <c r="O12" s="40"/>
      <c r="P12" s="54" t="s">
        <v>15</v>
      </c>
      <c r="Q12" s="24">
        <v>949302.00326587562</v>
      </c>
      <c r="R12" s="24">
        <v>12251.846527772799</v>
      </c>
      <c r="S12" s="24">
        <v>263935.71491447266</v>
      </c>
      <c r="T12" s="24">
        <v>281636.65515686705</v>
      </c>
      <c r="U12" s="58" t="s">
        <v>37</v>
      </c>
      <c r="V12" s="58" t="s">
        <v>37</v>
      </c>
      <c r="W12" s="24">
        <v>339915.9803936347</v>
      </c>
      <c r="X12" s="53">
        <v>532205.02671357128</v>
      </c>
      <c r="Y12" s="24">
        <v>1317769.4601730162</v>
      </c>
      <c r="Z12" s="24"/>
      <c r="AA12" s="24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4"/>
      <c r="BM12" s="5"/>
      <c r="BN12" s="10"/>
      <c r="BO12" s="10"/>
      <c r="BP12" s="10"/>
      <c r="BQ12" s="10"/>
      <c r="BR12" s="10"/>
      <c r="BS12" s="10"/>
      <c r="BT12" s="10"/>
    </row>
    <row r="13" spans="1:72" ht="13.5" customHeight="1" x14ac:dyDescent="0.2">
      <c r="A13" s="54" t="s">
        <v>16</v>
      </c>
      <c r="B13" s="24">
        <v>87659.373783766685</v>
      </c>
      <c r="C13" s="24">
        <v>296801.03808132646</v>
      </c>
      <c r="D13" s="24">
        <v>62915.679702099565</v>
      </c>
      <c r="E13" s="24">
        <v>201490.69057699648</v>
      </c>
      <c r="F13" s="24">
        <v>44623.407129362218</v>
      </c>
      <c r="G13" s="24">
        <v>25336.827549581565</v>
      </c>
      <c r="H13" s="24">
        <v>110721.22907018742</v>
      </c>
      <c r="I13" s="24">
        <v>82764.61162795678</v>
      </c>
      <c r="J13" s="24">
        <v>201389.87514244436</v>
      </c>
      <c r="K13" s="24">
        <v>35569.158472071693</v>
      </c>
      <c r="L13" s="24">
        <v>1138513.9130989034</v>
      </c>
      <c r="M13" s="24">
        <v>273110.98910598207</v>
      </c>
      <c r="N13" s="24">
        <v>1405232.1212632186</v>
      </c>
      <c r="O13" s="40"/>
      <c r="P13" s="54" t="s">
        <v>16</v>
      </c>
      <c r="Q13" s="24">
        <v>1006040.1019708753</v>
      </c>
      <c r="R13" s="24">
        <v>12331.877729062971</v>
      </c>
      <c r="S13" s="24">
        <v>303835.8177674574</v>
      </c>
      <c r="T13" s="24">
        <v>308318.53019295435</v>
      </c>
      <c r="U13" s="58" t="s">
        <v>37</v>
      </c>
      <c r="V13" s="58" t="s">
        <v>37</v>
      </c>
      <c r="W13" s="24">
        <v>319106.13811968296</v>
      </c>
      <c r="X13" s="53">
        <v>582537.62390240678</v>
      </c>
      <c r="Y13" s="24">
        <v>1405232.1212632186</v>
      </c>
      <c r="Z13" s="24"/>
      <c r="AA13" s="24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4"/>
      <c r="BM13" s="5"/>
      <c r="BN13" s="10"/>
      <c r="BO13" s="10"/>
      <c r="BP13" s="10"/>
      <c r="BQ13" s="10"/>
      <c r="BR13" s="10"/>
      <c r="BS13" s="10"/>
      <c r="BT13" s="10"/>
    </row>
    <row r="14" spans="1:72" x14ac:dyDescent="0.2">
      <c r="A14" s="54" t="s">
        <v>17</v>
      </c>
      <c r="B14" s="25">
        <v>61950.545480703491</v>
      </c>
      <c r="C14" s="25">
        <v>271719.63756633113</v>
      </c>
      <c r="D14" s="25">
        <v>31110.394463697365</v>
      </c>
      <c r="E14" s="25">
        <v>177786.58328534334</v>
      </c>
      <c r="F14" s="25">
        <v>45831.983978607292</v>
      </c>
      <c r="G14" s="25">
        <v>27656.309123613129</v>
      </c>
      <c r="H14" s="25">
        <v>105200.94193186918</v>
      </c>
      <c r="I14" s="25">
        <v>85022.277376042548</v>
      </c>
      <c r="J14" s="25">
        <v>179281.20525820903</v>
      </c>
      <c r="K14" s="25">
        <v>36342.423158419377</v>
      </c>
      <c r="L14" s="25">
        <v>1014759.4524128754</v>
      </c>
      <c r="M14" s="25">
        <v>251329.11377496697</v>
      </c>
      <c r="N14" s="25">
        <v>1259233.788891223</v>
      </c>
      <c r="P14" s="54" t="s">
        <v>17</v>
      </c>
      <c r="Q14" s="25">
        <v>931109.55039411923</v>
      </c>
      <c r="R14" s="25">
        <v>12486.836675429677</v>
      </c>
      <c r="S14" s="25">
        <v>264243.84194733307</v>
      </c>
      <c r="T14" s="25">
        <v>228498.74208911165</v>
      </c>
      <c r="U14" s="59" t="s">
        <v>37</v>
      </c>
      <c r="V14" s="59" t="s">
        <v>37</v>
      </c>
      <c r="W14" s="25">
        <v>334735.11634060042</v>
      </c>
      <c r="X14" s="53">
        <v>528327.83857800637</v>
      </c>
      <c r="Y14" s="24">
        <v>1259233.788891223</v>
      </c>
      <c r="Z14" s="24"/>
      <c r="AA14" s="24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"/>
      <c r="BM14" s="5"/>
      <c r="BN14" s="10"/>
      <c r="BO14" s="10"/>
      <c r="BP14" s="10"/>
      <c r="BQ14" s="10"/>
      <c r="BR14" s="10"/>
      <c r="BS14" s="10"/>
      <c r="BT14" s="10"/>
    </row>
    <row r="15" spans="1:72" x14ac:dyDescent="0.2">
      <c r="A15" s="54" t="s">
        <v>18</v>
      </c>
      <c r="B15" s="25">
        <v>69431.86734420764</v>
      </c>
      <c r="C15" s="25">
        <v>293575.51985342079</v>
      </c>
      <c r="D15" s="25">
        <v>46962.550193215546</v>
      </c>
      <c r="E15" s="25">
        <v>198770.27582926344</v>
      </c>
      <c r="F15" s="25">
        <v>47269.92333378183</v>
      </c>
      <c r="G15" s="25">
        <v>29441.124882520315</v>
      </c>
      <c r="H15" s="25">
        <v>108650.97517905869</v>
      </c>
      <c r="I15" s="25">
        <v>88855.061311917074</v>
      </c>
      <c r="J15" s="25">
        <v>185728.52768933881</v>
      </c>
      <c r="K15" s="25">
        <v>38021.902044956325</v>
      </c>
      <c r="L15" s="25">
        <v>1097765.8493725299</v>
      </c>
      <c r="M15" s="25">
        <v>263672.29287577677</v>
      </c>
      <c r="N15" s="25">
        <v>1355233.0998960724</v>
      </c>
      <c r="P15" s="54" t="s">
        <v>18</v>
      </c>
      <c r="Q15" s="25">
        <v>958808.370319554</v>
      </c>
      <c r="R15" s="25">
        <v>12221.231064058591</v>
      </c>
      <c r="S15" s="25">
        <v>277846.38484080753</v>
      </c>
      <c r="T15" s="25">
        <v>286501.43162638944</v>
      </c>
      <c r="U15" s="59" t="s">
        <v>37</v>
      </c>
      <c r="V15" s="59" t="s">
        <v>37</v>
      </c>
      <c r="W15" s="25">
        <v>366539.89160264382</v>
      </c>
      <c r="X15" s="53">
        <v>608287.34408696077</v>
      </c>
      <c r="Y15" s="24">
        <v>1355233.0998960724</v>
      </c>
      <c r="Z15" s="24"/>
      <c r="AA15" s="24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"/>
      <c r="BM15" s="5"/>
      <c r="BN15" s="10"/>
      <c r="BO15" s="10"/>
      <c r="BP15" s="10"/>
      <c r="BQ15" s="10"/>
      <c r="BR15" s="10"/>
      <c r="BS15" s="10"/>
      <c r="BT15" s="10"/>
    </row>
    <row r="16" spans="1:72" x14ac:dyDescent="0.2">
      <c r="A16" s="54" t="s">
        <v>19</v>
      </c>
      <c r="B16" s="25">
        <v>98147.915849485362</v>
      </c>
      <c r="C16" s="25">
        <v>282833.09828862967</v>
      </c>
      <c r="D16" s="25">
        <v>56572.472927867158</v>
      </c>
      <c r="E16" s="25">
        <v>205675.12494936123</v>
      </c>
      <c r="F16" s="25">
        <v>47255.937816796977</v>
      </c>
      <c r="G16" s="25">
        <v>28368.314016481436</v>
      </c>
      <c r="H16" s="25">
        <v>110912.57591796468</v>
      </c>
      <c r="I16" s="25">
        <v>89794.683830275579</v>
      </c>
      <c r="J16" s="25">
        <v>186126.72793223732</v>
      </c>
      <c r="K16" s="25">
        <v>38000.432730369699</v>
      </c>
      <c r="L16" s="25">
        <v>1129458.8400028448</v>
      </c>
      <c r="M16" s="25">
        <v>266918.46338818572</v>
      </c>
      <c r="N16" s="25">
        <v>1390636.432443979</v>
      </c>
      <c r="P16" s="54" t="s">
        <v>19</v>
      </c>
      <c r="Q16" s="25">
        <v>988717.01836191828</v>
      </c>
      <c r="R16" s="25">
        <v>12241.91628819906</v>
      </c>
      <c r="S16" s="25">
        <v>281500.16380212153</v>
      </c>
      <c r="T16" s="25">
        <v>296721.91348994768</v>
      </c>
      <c r="U16" s="59" t="s">
        <v>37</v>
      </c>
      <c r="V16" s="59" t="s">
        <v>37</v>
      </c>
      <c r="W16" s="25">
        <v>380351.31831834896</v>
      </c>
      <c r="X16" s="53">
        <v>596738.18171959126</v>
      </c>
      <c r="Y16" s="24">
        <v>1390636.432443979</v>
      </c>
      <c r="Z16" s="24"/>
      <c r="AA16" s="24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"/>
      <c r="BM16" s="5"/>
      <c r="BN16" s="10"/>
      <c r="BO16" s="10"/>
      <c r="BP16" s="10"/>
      <c r="BQ16" s="10"/>
      <c r="BR16" s="10"/>
      <c r="BS16" s="10"/>
      <c r="BT16" s="10"/>
    </row>
    <row r="17" spans="1:72" x14ac:dyDescent="0.2">
      <c r="A17" s="54" t="s">
        <v>20</v>
      </c>
      <c r="B17" s="25">
        <v>90390.563468201071</v>
      </c>
      <c r="C17" s="25">
        <v>291040.60096012976</v>
      </c>
      <c r="D17" s="25">
        <v>62509.517263053574</v>
      </c>
      <c r="E17" s="25">
        <v>213855.38163515466</v>
      </c>
      <c r="F17" s="25">
        <v>48633.11387464944</v>
      </c>
      <c r="G17" s="25">
        <v>28844.776323184877</v>
      </c>
      <c r="H17" s="25">
        <v>112617.91596617713</v>
      </c>
      <c r="I17" s="25">
        <v>94641.635705563152</v>
      </c>
      <c r="J17" s="25">
        <v>196797.21806003051</v>
      </c>
      <c r="K17" s="25">
        <v>39041.168816575613</v>
      </c>
      <c r="L17" s="25">
        <v>1164439.0181707444</v>
      </c>
      <c r="M17" s="25">
        <v>269318.91705359827</v>
      </c>
      <c r="N17" s="25">
        <v>1428703.5962538586</v>
      </c>
      <c r="P17" s="54" t="s">
        <v>20</v>
      </c>
      <c r="Q17" s="25">
        <v>1001501.3896689565</v>
      </c>
      <c r="R17" s="25">
        <v>11859.289828448645</v>
      </c>
      <c r="S17" s="25">
        <v>296128.18122668675</v>
      </c>
      <c r="T17" s="25">
        <v>299564.23463264876</v>
      </c>
      <c r="U17" s="59" t="s">
        <v>37</v>
      </c>
      <c r="V17" s="59" t="s">
        <v>37</v>
      </c>
      <c r="W17" s="25">
        <v>338941.92300422443</v>
      </c>
      <c r="X17" s="53">
        <v>560616.08547381125</v>
      </c>
      <c r="Y17" s="24">
        <v>1428703.5962538586</v>
      </c>
      <c r="Z17" s="24"/>
      <c r="AA17" s="24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"/>
      <c r="BM17" s="5"/>
      <c r="BN17" s="10"/>
      <c r="BO17" s="10"/>
      <c r="BP17" s="10"/>
      <c r="BQ17" s="10"/>
      <c r="BR17" s="10"/>
      <c r="BS17" s="10"/>
      <c r="BT17" s="10"/>
    </row>
    <row r="18" spans="1:72" x14ac:dyDescent="0.2">
      <c r="A18" s="54" t="s">
        <v>21</v>
      </c>
      <c r="B18" s="25">
        <v>59050.285327541998</v>
      </c>
      <c r="C18" s="25">
        <v>232660.86530085461</v>
      </c>
      <c r="D18" s="25">
        <v>30451.503670083213</v>
      </c>
      <c r="E18" s="25">
        <v>183019.01969787665</v>
      </c>
      <c r="F18" s="25">
        <v>50313.246010366849</v>
      </c>
      <c r="G18" s="25">
        <v>30102.553037522222</v>
      </c>
      <c r="H18" s="25">
        <v>108910.6077551881</v>
      </c>
      <c r="I18" s="25">
        <v>93363.881393965159</v>
      </c>
      <c r="J18" s="25">
        <v>177261.197086484</v>
      </c>
      <c r="K18" s="25">
        <v>39853.580795480229</v>
      </c>
      <c r="L18" s="25">
        <v>988835.48945132236</v>
      </c>
      <c r="M18" s="25">
        <v>235017.6579699986</v>
      </c>
      <c r="N18" s="25">
        <v>1218646.1789184962</v>
      </c>
      <c r="P18" s="54" t="s">
        <v>21</v>
      </c>
      <c r="Q18" s="25">
        <v>876776.25781383761</v>
      </c>
      <c r="R18" s="25">
        <v>11280.346750003882</v>
      </c>
      <c r="S18" s="25">
        <v>269455.32468555291</v>
      </c>
      <c r="T18" s="25">
        <v>186470.27743271217</v>
      </c>
      <c r="U18" s="59" t="s">
        <v>37</v>
      </c>
      <c r="V18" s="59" t="s">
        <v>37</v>
      </c>
      <c r="W18" s="25">
        <v>278438.32713552326</v>
      </c>
      <c r="X18" s="53">
        <v>437079.22855766391</v>
      </c>
      <c r="Y18" s="24">
        <v>1218646.1789184962</v>
      </c>
      <c r="Z18" s="24"/>
      <c r="AA18" s="24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"/>
      <c r="BM18" s="5"/>
      <c r="BN18" s="10"/>
      <c r="BO18" s="10"/>
      <c r="BP18" s="10"/>
      <c r="BQ18" s="10"/>
      <c r="BR18" s="10"/>
      <c r="BS18" s="10"/>
      <c r="BT18" s="10"/>
    </row>
    <row r="19" spans="1:72" x14ac:dyDescent="0.2">
      <c r="A19" s="54" t="s">
        <v>22</v>
      </c>
      <c r="B19" s="25">
        <v>69720.521850373276</v>
      </c>
      <c r="C19" s="25">
        <v>242970.27304913593</v>
      </c>
      <c r="D19" s="25">
        <v>43849.200891273387</v>
      </c>
      <c r="E19" s="25">
        <v>201640.41487969624</v>
      </c>
      <c r="F19" s="25">
        <v>51624.599931166427</v>
      </c>
      <c r="G19" s="25">
        <v>31162.946692381433</v>
      </c>
      <c r="H19" s="25">
        <v>111358.56635411843</v>
      </c>
      <c r="I19" s="25">
        <v>92733.593105933498</v>
      </c>
      <c r="J19" s="25">
        <v>184806.32696466439</v>
      </c>
      <c r="K19" s="25">
        <v>40202.329458609165</v>
      </c>
      <c r="L19" s="25">
        <v>1053185.0340334419</v>
      </c>
      <c r="M19" s="25">
        <v>246602.37744312611</v>
      </c>
      <c r="N19" s="25">
        <v>1294852.3256001363</v>
      </c>
      <c r="P19" s="54" t="s">
        <v>22</v>
      </c>
      <c r="Q19" s="25">
        <v>933317.09043907048</v>
      </c>
      <c r="R19" s="25">
        <v>10869.074001005119</v>
      </c>
      <c r="S19" s="25">
        <v>278158.05819566024</v>
      </c>
      <c r="T19" s="25">
        <v>212370.41146863552</v>
      </c>
      <c r="U19" s="59" t="s">
        <v>37</v>
      </c>
      <c r="V19" s="59" t="s">
        <v>37</v>
      </c>
      <c r="W19" s="25">
        <v>313380.21085649077</v>
      </c>
      <c r="X19" s="53">
        <v>432016.18699693272</v>
      </c>
      <c r="Y19" s="24">
        <v>1294852.3256001363</v>
      </c>
      <c r="Z19" s="24"/>
      <c r="AA19" s="24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"/>
      <c r="BM19" s="5"/>
      <c r="BN19" s="10"/>
      <c r="BO19" s="10"/>
      <c r="BP19" s="10"/>
      <c r="BQ19" s="10"/>
      <c r="BR19" s="10"/>
      <c r="BS19" s="10"/>
      <c r="BT19" s="10"/>
    </row>
    <row r="20" spans="1:72" x14ac:dyDescent="0.2">
      <c r="A20" s="54" t="s">
        <v>23</v>
      </c>
      <c r="B20" s="25">
        <v>95750.017292765333</v>
      </c>
      <c r="C20" s="25">
        <v>259781.680281476</v>
      </c>
      <c r="D20" s="25">
        <v>47283.104422215278</v>
      </c>
      <c r="E20" s="25">
        <v>208199.44917889801</v>
      </c>
      <c r="F20" s="25">
        <v>51221.162323048811</v>
      </c>
      <c r="G20" s="25">
        <v>29937.513232204692</v>
      </c>
      <c r="H20" s="25">
        <v>113404.76906772835</v>
      </c>
      <c r="I20" s="25">
        <v>91781.046473117283</v>
      </c>
      <c r="J20" s="25">
        <v>185053.81232498575</v>
      </c>
      <c r="K20" s="25">
        <v>39901.940912755439</v>
      </c>
      <c r="L20" s="25">
        <v>1107255.1423868022</v>
      </c>
      <c r="M20" s="25">
        <v>249182.20952227831</v>
      </c>
      <c r="N20" s="25">
        <v>1352908.6609258109</v>
      </c>
      <c r="P20" s="54" t="s">
        <v>23</v>
      </c>
      <c r="Q20" s="25">
        <v>948497.99768240098</v>
      </c>
      <c r="R20" s="25">
        <v>10992.396112460239</v>
      </c>
      <c r="S20" s="25">
        <v>275738.43538425013</v>
      </c>
      <c r="T20" s="25">
        <v>223819.87241455264</v>
      </c>
      <c r="U20" s="59" t="s">
        <v>37</v>
      </c>
      <c r="V20" s="59" t="s">
        <v>37</v>
      </c>
      <c r="W20" s="25">
        <v>327740.65083582432</v>
      </c>
      <c r="X20" s="53">
        <v>445307.01426377957</v>
      </c>
      <c r="Y20" s="24">
        <v>1352908.6609258109</v>
      </c>
      <c r="Z20" s="24"/>
      <c r="AA20" s="24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"/>
      <c r="BM20" s="5"/>
      <c r="BN20" s="10"/>
      <c r="BO20" s="10"/>
      <c r="BP20" s="10"/>
      <c r="BQ20" s="10"/>
      <c r="BR20" s="10"/>
      <c r="BS20" s="10"/>
      <c r="BT20" s="10"/>
    </row>
    <row r="21" spans="1:72" x14ac:dyDescent="0.2">
      <c r="A21" s="54" t="s">
        <v>24</v>
      </c>
      <c r="B21" s="25">
        <v>87596.40339851004</v>
      </c>
      <c r="C21" s="25">
        <v>279271.23273436434</v>
      </c>
      <c r="D21" s="25">
        <v>51120.909800726782</v>
      </c>
      <c r="E21" s="25">
        <v>212505.11913128127</v>
      </c>
      <c r="F21" s="25">
        <v>51815.907937039869</v>
      </c>
      <c r="G21" s="25">
        <v>30272.295554605182</v>
      </c>
      <c r="H21" s="25">
        <v>114310.32027993196</v>
      </c>
      <c r="I21" s="25">
        <v>94320.425740222927</v>
      </c>
      <c r="J21" s="25">
        <v>196629.18710326732</v>
      </c>
      <c r="K21" s="25">
        <v>38470.756265762619</v>
      </c>
      <c r="L21" s="25">
        <v>1142456.1809346939</v>
      </c>
      <c r="M21" s="25">
        <v>257962.29742738279</v>
      </c>
      <c r="N21" s="25">
        <v>1396636.2929503811</v>
      </c>
      <c r="P21" s="54" t="s">
        <v>24</v>
      </c>
      <c r="Q21" s="25">
        <v>973277.86325555202</v>
      </c>
      <c r="R21" s="25">
        <v>11208.789356127514</v>
      </c>
      <c r="S21" s="25">
        <v>288779.5521559586</v>
      </c>
      <c r="T21" s="25">
        <v>243461.29884497324</v>
      </c>
      <c r="U21" s="59" t="s">
        <v>37</v>
      </c>
      <c r="V21" s="59" t="s">
        <v>37</v>
      </c>
      <c r="W21" s="25">
        <v>337177.22321598732</v>
      </c>
      <c r="X21" s="53">
        <v>473468.22834525991</v>
      </c>
      <c r="Y21" s="24">
        <v>1396636.2929503811</v>
      </c>
      <c r="Z21" s="24"/>
      <c r="AA21" s="24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"/>
      <c r="BM21" s="5"/>
      <c r="BN21" s="10"/>
      <c r="BO21" s="10"/>
      <c r="BP21" s="10"/>
      <c r="BQ21" s="10"/>
      <c r="BR21" s="10"/>
      <c r="BS21" s="10"/>
      <c r="BT21" s="10"/>
    </row>
    <row r="22" spans="1:72" x14ac:dyDescent="0.2">
      <c r="A22" s="54" t="s">
        <v>25</v>
      </c>
      <c r="B22" s="25">
        <v>68021.510444607309</v>
      </c>
      <c r="C22" s="25">
        <v>242854.97336566323</v>
      </c>
      <c r="D22" s="25">
        <v>24342.891514179137</v>
      </c>
      <c r="E22" s="25">
        <v>180448.10480207013</v>
      </c>
      <c r="F22" s="25">
        <v>50583.788383361731</v>
      </c>
      <c r="G22" s="25">
        <v>31540.838988417614</v>
      </c>
      <c r="H22" s="25">
        <v>108714.2584865168</v>
      </c>
      <c r="I22" s="25">
        <v>93653.451144199091</v>
      </c>
      <c r="J22" s="25">
        <v>184707.24331792811</v>
      </c>
      <c r="K22" s="25">
        <v>37955.569225045554</v>
      </c>
      <c r="L22" s="25">
        <v>1010231.2454687454</v>
      </c>
      <c r="M22" s="25">
        <v>230966.65527874144</v>
      </c>
      <c r="N22" s="25">
        <v>1237380.1278305934</v>
      </c>
      <c r="P22" s="54" t="s">
        <v>25</v>
      </c>
      <c r="Q22" s="25">
        <v>861395.52673199691</v>
      </c>
      <c r="R22" s="25">
        <v>11475.879461386301</v>
      </c>
      <c r="S22" s="25">
        <v>268419.685740949</v>
      </c>
      <c r="T22" s="25">
        <v>164193.66510473547</v>
      </c>
      <c r="U22" s="59" t="s">
        <v>37</v>
      </c>
      <c r="V22" s="59" t="s">
        <v>37</v>
      </c>
      <c r="W22" s="25">
        <v>301573.86703456746</v>
      </c>
      <c r="X22" s="53">
        <v>412130.3942137417</v>
      </c>
      <c r="Y22" s="24">
        <v>1237380.1278305934</v>
      </c>
      <c r="Z22" s="24"/>
      <c r="AA22" s="24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"/>
      <c r="BM22" s="5"/>
      <c r="BN22" s="10"/>
      <c r="BO22" s="10"/>
      <c r="BP22" s="10"/>
      <c r="BQ22" s="10"/>
      <c r="BR22" s="10"/>
      <c r="BS22" s="10"/>
      <c r="BT22" s="10"/>
    </row>
    <row r="23" spans="1:72" x14ac:dyDescent="0.2">
      <c r="A23" s="54" t="s">
        <v>26</v>
      </c>
      <c r="B23" s="25">
        <v>76776.58308779326</v>
      </c>
      <c r="C23" s="25">
        <v>254403.31101981577</v>
      </c>
      <c r="D23" s="25">
        <v>38250.71995630749</v>
      </c>
      <c r="E23" s="25">
        <v>203379.66012628004</v>
      </c>
      <c r="F23" s="25">
        <v>51267.03612509941</v>
      </c>
      <c r="G23" s="25">
        <v>32978.918646028389</v>
      </c>
      <c r="H23" s="25">
        <v>110204.28158587772</v>
      </c>
      <c r="I23" s="25">
        <v>93141.236803790394</v>
      </c>
      <c r="J23" s="25">
        <v>191829.71060651209</v>
      </c>
      <c r="K23" s="25">
        <v>37176.312979452669</v>
      </c>
      <c r="L23" s="25">
        <v>1074168.7964960416</v>
      </c>
      <c r="M23" s="25">
        <v>245036.39550734172</v>
      </c>
      <c r="N23" s="25">
        <v>1315235.3057113427</v>
      </c>
      <c r="P23" s="54" t="s">
        <v>26</v>
      </c>
      <c r="Q23" s="25">
        <v>919900.93657545513</v>
      </c>
      <c r="R23" s="25">
        <v>11610.796843230391</v>
      </c>
      <c r="S23" s="25">
        <v>276887.53246813989</v>
      </c>
      <c r="T23" s="25">
        <v>200691.59305215112</v>
      </c>
      <c r="U23" s="59" t="s">
        <v>37</v>
      </c>
      <c r="V23" s="59" t="s">
        <v>37</v>
      </c>
      <c r="W23" s="25">
        <v>361399.29792178649</v>
      </c>
      <c r="X23" s="53">
        <v>453530.84039122047</v>
      </c>
      <c r="Y23" s="24">
        <v>1315235.3057113427</v>
      </c>
      <c r="Z23" s="24"/>
      <c r="AA23" s="24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"/>
      <c r="BM23" s="5"/>
      <c r="BN23" s="10"/>
      <c r="BO23" s="10"/>
      <c r="BP23" s="10"/>
      <c r="BQ23" s="10"/>
      <c r="BR23" s="10"/>
      <c r="BS23" s="10"/>
      <c r="BT23" s="10"/>
    </row>
    <row r="24" spans="1:72" x14ac:dyDescent="0.2">
      <c r="A24" s="54" t="s">
        <v>27</v>
      </c>
      <c r="B24" s="25">
        <v>103611.30750303373</v>
      </c>
      <c r="C24" s="25">
        <v>263622.84479591699</v>
      </c>
      <c r="D24" s="25">
        <v>44889.003527499452</v>
      </c>
      <c r="E24" s="25">
        <v>215844.39723874102</v>
      </c>
      <c r="F24" s="25">
        <v>52260.624926066841</v>
      </c>
      <c r="G24" s="25">
        <v>32251.329047160823</v>
      </c>
      <c r="H24" s="25">
        <v>112040.97643837283</v>
      </c>
      <c r="I24" s="25">
        <v>93541.799669190164</v>
      </c>
      <c r="J24" s="25">
        <v>192595.54433773344</v>
      </c>
      <c r="K24" s="25">
        <v>37100.94095224519</v>
      </c>
      <c r="L24" s="25">
        <v>1130714.0718829557</v>
      </c>
      <c r="M24" s="25">
        <v>252625.11212003444</v>
      </c>
      <c r="N24" s="25">
        <v>1380027.4976864262</v>
      </c>
      <c r="P24" s="54" t="s">
        <v>27</v>
      </c>
      <c r="Q24" s="25">
        <v>955477.07969125884</v>
      </c>
      <c r="R24" s="25">
        <v>11806.344325026817</v>
      </c>
      <c r="S24" s="25">
        <v>277416.47243437386</v>
      </c>
      <c r="T24" s="25">
        <v>216388.0627265306</v>
      </c>
      <c r="U24" s="59" t="s">
        <v>37</v>
      </c>
      <c r="V24" s="59" t="s">
        <v>37</v>
      </c>
      <c r="W24" s="25">
        <v>391606.00136718416</v>
      </c>
      <c r="X24" s="53">
        <v>480261.37451540394</v>
      </c>
      <c r="Y24" s="24">
        <v>1380027.4976864262</v>
      </c>
      <c r="Z24" s="24"/>
      <c r="AA24" s="24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"/>
      <c r="BM24" s="5"/>
      <c r="BN24" s="10"/>
      <c r="BO24" s="10"/>
      <c r="BP24" s="10"/>
      <c r="BQ24" s="10"/>
      <c r="BR24" s="10"/>
      <c r="BS24" s="10"/>
      <c r="BT24" s="10"/>
    </row>
    <row r="25" spans="1:72" x14ac:dyDescent="0.2">
      <c r="A25" s="54" t="s">
        <v>28</v>
      </c>
      <c r="B25" s="25">
        <v>97953.615476830353</v>
      </c>
      <c r="C25" s="25">
        <v>270488.9177955293</v>
      </c>
      <c r="D25" s="25">
        <v>52355.296628496668</v>
      </c>
      <c r="E25" s="25">
        <v>220455.03260000015</v>
      </c>
      <c r="F25" s="25">
        <v>53162.736638768612</v>
      </c>
      <c r="G25" s="25">
        <v>32864.43387310065</v>
      </c>
      <c r="H25" s="25">
        <v>113214.86967769926</v>
      </c>
      <c r="I25" s="25">
        <v>95178.109725098679</v>
      </c>
      <c r="J25" s="25">
        <v>204674.58284557899</v>
      </c>
      <c r="K25" s="25">
        <v>37681.307339948435</v>
      </c>
      <c r="L25" s="25">
        <v>1160392.556332113</v>
      </c>
      <c r="M25" s="25">
        <v>257985.37451888662</v>
      </c>
      <c r="N25" s="25">
        <v>1415186.8025800316</v>
      </c>
      <c r="P25" s="54" t="s">
        <v>28</v>
      </c>
      <c r="Q25" s="25">
        <v>969736.17666954547</v>
      </c>
      <c r="R25" s="25">
        <v>11847.012969345362</v>
      </c>
      <c r="S25" s="25">
        <v>298223.61911922076</v>
      </c>
      <c r="T25" s="25">
        <v>231268.33571786911</v>
      </c>
      <c r="U25" s="59" t="s">
        <v>37</v>
      </c>
      <c r="V25" s="59" t="s">
        <v>37</v>
      </c>
      <c r="W25" s="25">
        <v>414054.04145034309</v>
      </c>
      <c r="X25" s="53">
        <v>491175.91084385116</v>
      </c>
      <c r="Y25" s="24">
        <v>1415186.8025800316</v>
      </c>
      <c r="Z25" s="24"/>
      <c r="AA25" s="24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"/>
      <c r="BM25" s="5"/>
      <c r="BN25" s="10"/>
      <c r="BO25" s="10"/>
      <c r="BP25" s="10"/>
      <c r="BQ25" s="10"/>
      <c r="BR25" s="10"/>
      <c r="BS25" s="10"/>
      <c r="BT25" s="10"/>
    </row>
    <row r="26" spans="1:72" x14ac:dyDescent="0.2">
      <c r="A26" s="54" t="s">
        <v>29</v>
      </c>
      <c r="B26" s="25">
        <v>61722.002166483122</v>
      </c>
      <c r="C26" s="25">
        <v>263922.45213249768</v>
      </c>
      <c r="D26" s="25">
        <v>23612.732979239223</v>
      </c>
      <c r="E26" s="25">
        <v>179405.95585754261</v>
      </c>
      <c r="F26" s="25">
        <v>51106.657732140433</v>
      </c>
      <c r="G26" s="25">
        <v>33386.762472595772</v>
      </c>
      <c r="H26" s="25">
        <v>107180.85575594356</v>
      </c>
      <c r="I26" s="25">
        <v>92959.222601889211</v>
      </c>
      <c r="J26" s="25">
        <v>190818.37299066613</v>
      </c>
      <c r="K26" s="25">
        <v>36942.613682519601</v>
      </c>
      <c r="L26" s="25">
        <v>1031808.4861789941</v>
      </c>
      <c r="M26" s="25">
        <v>230739.91074912786</v>
      </c>
      <c r="N26" s="25">
        <v>1259439.3271386649</v>
      </c>
      <c r="O26" s="26"/>
      <c r="P26" s="54" t="s">
        <v>29</v>
      </c>
      <c r="Q26" s="25">
        <v>875968.68637162948</v>
      </c>
      <c r="R26" s="25">
        <v>11840.060200417245</v>
      </c>
      <c r="S26" s="25">
        <v>269966.9624377669</v>
      </c>
      <c r="T26" s="25">
        <v>163870.17399477813</v>
      </c>
      <c r="U26" s="59" t="s">
        <v>37</v>
      </c>
      <c r="V26" s="59" t="s">
        <v>37</v>
      </c>
      <c r="W26" s="25">
        <v>358594.0261005584</v>
      </c>
      <c r="X26" s="53">
        <v>458694.13001721236</v>
      </c>
      <c r="Y26" s="24">
        <v>1259439.3271386649</v>
      </c>
      <c r="Z26" s="24"/>
      <c r="AA26" s="24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6"/>
      <c r="BM26" s="5"/>
      <c r="BN26" s="10"/>
      <c r="BO26" s="10"/>
      <c r="BP26" s="10"/>
      <c r="BQ26" s="10"/>
      <c r="BR26" s="10"/>
      <c r="BS26" s="10"/>
      <c r="BT26" s="10"/>
    </row>
    <row r="27" spans="1:72" x14ac:dyDescent="0.2">
      <c r="A27" s="54" t="s">
        <v>30</v>
      </c>
      <c r="B27" s="25">
        <v>71211.352402402394</v>
      </c>
      <c r="C27" s="25">
        <v>261942.20463330913</v>
      </c>
      <c r="D27" s="25">
        <v>44327.865347170002</v>
      </c>
      <c r="E27" s="25">
        <v>196168.45179826964</v>
      </c>
      <c r="F27" s="25">
        <v>52975.628767210583</v>
      </c>
      <c r="G27" s="25">
        <v>33191.362662186308</v>
      </c>
      <c r="H27" s="25">
        <v>109699.90709218853</v>
      </c>
      <c r="I27" s="25">
        <v>92321.32209584667</v>
      </c>
      <c r="J27" s="25">
        <v>195765.53951513584</v>
      </c>
      <c r="K27" s="25">
        <v>37058.937479721229</v>
      </c>
      <c r="L27" s="25">
        <v>1082040.6852536444</v>
      </c>
      <c r="M27" s="25">
        <v>243732.90168894327</v>
      </c>
      <c r="N27" s="25">
        <v>1322273.8461058247</v>
      </c>
      <c r="O27" s="26"/>
      <c r="P27" s="54" t="s">
        <v>30</v>
      </c>
      <c r="Q27" s="25">
        <v>931012.49537642743</v>
      </c>
      <c r="R27" s="25">
        <v>11951.66464191163</v>
      </c>
      <c r="S27" s="25">
        <v>279561.21294107358</v>
      </c>
      <c r="T27" s="25">
        <v>202029.74691108803</v>
      </c>
      <c r="U27" s="59" t="s">
        <v>37</v>
      </c>
      <c r="V27" s="59" t="s">
        <v>37</v>
      </c>
      <c r="W27" s="25">
        <v>381396.45700495824</v>
      </c>
      <c r="X27" s="53">
        <v>492619.06473556656</v>
      </c>
      <c r="Y27" s="24">
        <v>1322273.8461058247</v>
      </c>
      <c r="Z27" s="24"/>
      <c r="AA27" s="24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6"/>
      <c r="BM27" s="5"/>
      <c r="BN27" s="10"/>
      <c r="BO27" s="10"/>
      <c r="BP27" s="10"/>
      <c r="BQ27" s="10"/>
      <c r="BR27" s="10"/>
      <c r="BS27" s="10"/>
      <c r="BT27" s="10"/>
    </row>
    <row r="28" spans="1:72" x14ac:dyDescent="0.2">
      <c r="A28" s="54" t="s">
        <v>31</v>
      </c>
      <c r="B28" s="25">
        <v>97117.555923086809</v>
      </c>
      <c r="C28" s="25">
        <v>265579.82783332735</v>
      </c>
      <c r="D28" s="25">
        <v>53247.88383156596</v>
      </c>
      <c r="E28" s="25">
        <v>202829.15072799206</v>
      </c>
      <c r="F28" s="25">
        <v>54759.106744815406</v>
      </c>
      <c r="G28" s="25">
        <v>32060.217184219491</v>
      </c>
      <c r="H28" s="25">
        <v>111354.03920215342</v>
      </c>
      <c r="I28" s="25">
        <v>90632.424004056258</v>
      </c>
      <c r="J28" s="25">
        <v>193484.94492499047</v>
      </c>
      <c r="K28" s="25">
        <v>37330.028023217514</v>
      </c>
      <c r="L28" s="25">
        <v>1123453.0068018425</v>
      </c>
      <c r="M28" s="25">
        <v>246679.35045934009</v>
      </c>
      <c r="N28" s="25">
        <v>1367366.5498749698</v>
      </c>
      <c r="O28" s="26"/>
      <c r="P28" s="54" t="s">
        <v>31</v>
      </c>
      <c r="Q28" s="25">
        <v>948962.02615067584</v>
      </c>
      <c r="R28" s="25">
        <v>12635.364086968841</v>
      </c>
      <c r="S28" s="25">
        <v>278841.85778656148</v>
      </c>
      <c r="T28" s="25">
        <v>221504.86081031559</v>
      </c>
      <c r="U28" s="59" t="s">
        <v>37</v>
      </c>
      <c r="V28" s="59" t="s">
        <v>37</v>
      </c>
      <c r="W28" s="25">
        <v>403089.81136707438</v>
      </c>
      <c r="X28" s="53">
        <v>502325.35058266117</v>
      </c>
      <c r="Y28" s="24">
        <v>1367366.5498749698</v>
      </c>
      <c r="Z28" s="24"/>
      <c r="AA28" s="24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6"/>
      <c r="BM28" s="5"/>
      <c r="BN28" s="10"/>
      <c r="BO28" s="10"/>
      <c r="BP28" s="10"/>
      <c r="BQ28" s="10"/>
      <c r="BR28" s="10"/>
      <c r="BS28" s="10"/>
      <c r="BT28" s="10"/>
    </row>
    <row r="29" spans="1:72" x14ac:dyDescent="0.2">
      <c r="A29" s="54" t="s">
        <v>32</v>
      </c>
      <c r="B29" s="25">
        <v>90956.102600881088</v>
      </c>
      <c r="C29" s="25">
        <v>278402.39732916316</v>
      </c>
      <c r="D29" s="25">
        <v>62411.698279912707</v>
      </c>
      <c r="E29" s="25">
        <v>203700.82447637868</v>
      </c>
      <c r="F29" s="25">
        <v>55059.815024732605</v>
      </c>
      <c r="G29" s="25">
        <v>32004.43432572746</v>
      </c>
      <c r="H29" s="25">
        <v>112607.57945381182</v>
      </c>
      <c r="I29" s="25">
        <v>89726.225436257999</v>
      </c>
      <c r="J29" s="25">
        <v>203146.9117859785</v>
      </c>
      <c r="K29" s="25">
        <v>37065.472657299906</v>
      </c>
      <c r="L29" s="25">
        <v>1151933.4098276272</v>
      </c>
      <c r="M29" s="25">
        <v>252495.38065386671</v>
      </c>
      <c r="N29" s="25">
        <v>1401652.3620385907</v>
      </c>
      <c r="O29" s="26"/>
      <c r="P29" s="54" t="s">
        <v>32</v>
      </c>
      <c r="Q29" s="25">
        <v>956926.00329395884</v>
      </c>
      <c r="R29" s="25">
        <v>13226.674456126411</v>
      </c>
      <c r="S29" s="25">
        <v>296175.47217862261</v>
      </c>
      <c r="T29" s="25">
        <v>261399.45305647436</v>
      </c>
      <c r="U29" s="59" t="s">
        <v>37</v>
      </c>
      <c r="V29" s="59" t="s">
        <v>37</v>
      </c>
      <c r="W29" s="25">
        <v>408218.42295331584</v>
      </c>
      <c r="X29" s="53">
        <v>544114.80601594783</v>
      </c>
      <c r="Y29" s="24">
        <v>1401652.3620385907</v>
      </c>
      <c r="Z29" s="24"/>
      <c r="AA29" s="24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6"/>
      <c r="BM29" s="5"/>
      <c r="BN29" s="10"/>
      <c r="BO29" s="10"/>
      <c r="BP29" s="10"/>
      <c r="BQ29" s="10"/>
      <c r="BR29" s="10"/>
      <c r="BS29" s="10"/>
      <c r="BT29" s="10"/>
    </row>
    <row r="30" spans="1:72" x14ac:dyDescent="0.2">
      <c r="A30" s="54" t="s">
        <v>33</v>
      </c>
      <c r="B30" s="25">
        <v>54907.650484944541</v>
      </c>
      <c r="C30" s="25">
        <v>248396.7334940343</v>
      </c>
      <c r="D30" s="25">
        <v>30477.697885071691</v>
      </c>
      <c r="E30" s="25">
        <v>171209.33368418604</v>
      </c>
      <c r="F30" s="25">
        <v>57161.252854309903</v>
      </c>
      <c r="G30" s="25">
        <v>33169.806734752856</v>
      </c>
      <c r="H30" s="25">
        <v>106273.54186786569</v>
      </c>
      <c r="I30" s="25">
        <v>89985.228873234562</v>
      </c>
      <c r="J30" s="25">
        <v>195540.01482144484</v>
      </c>
      <c r="K30" s="25">
        <v>36396.275712443603</v>
      </c>
      <c r="L30" s="25">
        <v>1011039.6537526082</v>
      </c>
      <c r="M30" s="25">
        <v>223595.92401931441</v>
      </c>
      <c r="N30" s="25">
        <v>1231952.1654636809</v>
      </c>
      <c r="O30" s="26"/>
      <c r="P30" s="54" t="s">
        <v>33</v>
      </c>
      <c r="Q30" s="25">
        <v>854874.3666406906</v>
      </c>
      <c r="R30" s="25">
        <v>13845.928608290435</v>
      </c>
      <c r="S30" s="25">
        <v>283426.0317269704</v>
      </c>
      <c r="T30" s="25">
        <v>197757.08116360102</v>
      </c>
      <c r="U30" s="59" t="s">
        <v>37</v>
      </c>
      <c r="V30" s="59" t="s">
        <v>37</v>
      </c>
      <c r="W30" s="25">
        <v>343110.808941364</v>
      </c>
      <c r="X30" s="53">
        <v>473779.63926780503</v>
      </c>
      <c r="Y30" s="24">
        <v>1231952.1654636809</v>
      </c>
      <c r="Z30" s="24"/>
      <c r="AA30" s="24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6"/>
      <c r="BM30" s="5"/>
      <c r="BN30" s="10"/>
      <c r="BO30" s="10"/>
      <c r="BP30" s="10"/>
      <c r="BQ30" s="10"/>
      <c r="BR30" s="10"/>
      <c r="BS30" s="10"/>
      <c r="BT30" s="10"/>
    </row>
    <row r="31" spans="1:72" x14ac:dyDescent="0.2">
      <c r="A31" s="54" t="s">
        <v>34</v>
      </c>
      <c r="B31" s="25">
        <v>65344.964295688602</v>
      </c>
      <c r="C31" s="25">
        <v>263210.33918153757</v>
      </c>
      <c r="D31" s="25">
        <v>50977.730889653671</v>
      </c>
      <c r="E31" s="25">
        <v>194729.19053664617</v>
      </c>
      <c r="F31" s="25">
        <v>60398.75079342151</v>
      </c>
      <c r="G31" s="25">
        <v>34812.430246406322</v>
      </c>
      <c r="H31" s="25">
        <v>109319.55262711768</v>
      </c>
      <c r="I31" s="25">
        <v>93241.946984687194</v>
      </c>
      <c r="J31" s="25">
        <v>201476.59831051025</v>
      </c>
      <c r="K31" s="25">
        <v>36422.244080877725</v>
      </c>
      <c r="L31" s="25">
        <v>1095892.1985848609</v>
      </c>
      <c r="M31" s="25">
        <v>238624.23063363117</v>
      </c>
      <c r="N31" s="25">
        <v>1332243.4807607499</v>
      </c>
      <c r="O31" s="26"/>
      <c r="P31" s="54" t="s">
        <v>34</v>
      </c>
      <c r="Q31" s="25">
        <v>920519.76092281321</v>
      </c>
      <c r="R31" s="25">
        <v>13927.060761060438</v>
      </c>
      <c r="S31" s="25">
        <v>292927.96220667136</v>
      </c>
      <c r="T31" s="25">
        <v>251238.25358605836</v>
      </c>
      <c r="U31" s="59" t="s">
        <v>37</v>
      </c>
      <c r="V31" s="59" t="s">
        <v>37</v>
      </c>
      <c r="W31" s="25">
        <v>403679.41913208953</v>
      </c>
      <c r="X31" s="53">
        <v>512302.75867248094</v>
      </c>
      <c r="Y31" s="24">
        <v>1332243.4807607499</v>
      </c>
      <c r="Z31" s="24"/>
      <c r="AA31" s="24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6"/>
      <c r="BM31" s="5"/>
      <c r="BN31" s="10"/>
      <c r="BO31" s="10"/>
      <c r="BP31" s="10"/>
      <c r="BQ31" s="10"/>
      <c r="BR31" s="10"/>
      <c r="BS31" s="10"/>
      <c r="BT31" s="10"/>
    </row>
    <row r="32" spans="1:72" x14ac:dyDescent="0.2">
      <c r="A32" s="54" t="s">
        <v>35</v>
      </c>
      <c r="B32" s="25">
        <v>89516.438777137155</v>
      </c>
      <c r="C32" s="25">
        <v>264015.40589356318</v>
      </c>
      <c r="D32" s="25">
        <v>55048.261669013147</v>
      </c>
      <c r="E32" s="25">
        <v>196309.24398762212</v>
      </c>
      <c r="F32" s="25">
        <v>59724.004955308883</v>
      </c>
      <c r="G32" s="25">
        <v>34289.209781882346</v>
      </c>
      <c r="H32" s="25">
        <v>110555.46165882281</v>
      </c>
      <c r="I32" s="25">
        <v>94953.411712944333</v>
      </c>
      <c r="J32" s="25">
        <v>195121.01064380229</v>
      </c>
      <c r="K32" s="25">
        <v>36746.968698101497</v>
      </c>
      <c r="L32" s="25">
        <v>1122570.3102700126</v>
      </c>
      <c r="M32" s="25">
        <v>238665.77074477458</v>
      </c>
      <c r="N32" s="25">
        <v>1359888.8035893473</v>
      </c>
      <c r="O32" s="26"/>
      <c r="P32" s="54" t="s">
        <v>35</v>
      </c>
      <c r="Q32" s="25">
        <v>934054.99736318982</v>
      </c>
      <c r="R32" s="25">
        <v>13676.396700369425</v>
      </c>
      <c r="S32" s="25">
        <v>279826.39268046658</v>
      </c>
      <c r="T32" s="25">
        <v>260181.56337065977</v>
      </c>
      <c r="U32" s="59" t="s">
        <v>37</v>
      </c>
      <c r="V32" s="59" t="s">
        <v>37</v>
      </c>
      <c r="W32" s="25">
        <v>416358.34944409213</v>
      </c>
      <c r="X32" s="53">
        <v>495393.92930066126</v>
      </c>
      <c r="Y32" s="24">
        <v>1359888.8035893473</v>
      </c>
      <c r="Z32" s="24"/>
      <c r="AA32" s="24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6"/>
      <c r="BM32" s="5"/>
      <c r="BN32" s="10"/>
      <c r="BO32" s="10"/>
      <c r="BP32" s="10"/>
      <c r="BQ32" s="10"/>
      <c r="BR32" s="10"/>
      <c r="BS32" s="10"/>
      <c r="BT32" s="10"/>
    </row>
    <row r="33" spans="1:72" x14ac:dyDescent="0.2">
      <c r="A33" s="54" t="s">
        <v>36</v>
      </c>
      <c r="B33" s="25">
        <v>83409.743212774207</v>
      </c>
      <c r="C33" s="25">
        <v>301000.67961068271</v>
      </c>
      <c r="D33" s="25">
        <v>49440.729718272676</v>
      </c>
      <c r="E33" s="25">
        <v>194216.88426884223</v>
      </c>
      <c r="F33" s="25">
        <v>61293.562757146952</v>
      </c>
      <c r="G33" s="25">
        <v>33947.930352151619</v>
      </c>
      <c r="H33" s="25">
        <v>111940.61611519492</v>
      </c>
      <c r="I33" s="25">
        <v>96108.975349612374</v>
      </c>
      <c r="J33" s="25">
        <v>205913.78412913109</v>
      </c>
      <c r="K33" s="25">
        <v>37220.04890641605</v>
      </c>
      <c r="L33" s="25">
        <v>1164722.1356517191</v>
      </c>
      <c r="M33" s="25">
        <v>237916.72154568631</v>
      </c>
      <c r="N33" s="25">
        <v>1402892.7257628541</v>
      </c>
      <c r="O33" s="26"/>
      <c r="P33" s="54" t="s">
        <v>36</v>
      </c>
      <c r="Q33" s="25">
        <v>916184.39828838152</v>
      </c>
      <c r="R33" s="25">
        <v>12972.255809551703</v>
      </c>
      <c r="S33" s="25">
        <v>291121.10576999222</v>
      </c>
      <c r="T33" s="25">
        <v>257461.69344070466</v>
      </c>
      <c r="U33" s="59" t="s">
        <v>37</v>
      </c>
      <c r="V33" s="59" t="s">
        <v>37</v>
      </c>
      <c r="W33" s="25">
        <v>432477.97048404056</v>
      </c>
      <c r="X33" s="53">
        <v>545648.78266194265</v>
      </c>
      <c r="Y33" s="24">
        <v>1402892.7257628541</v>
      </c>
      <c r="Z33" s="24"/>
      <c r="AA33" s="24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6"/>
      <c r="BM33" s="5"/>
      <c r="BN33" s="10"/>
      <c r="BO33" s="10"/>
      <c r="BP33" s="10"/>
      <c r="BQ33" s="10"/>
      <c r="BR33" s="10"/>
      <c r="BS33" s="10"/>
      <c r="BT33" s="10"/>
    </row>
    <row r="34" spans="1:72" x14ac:dyDescent="0.2">
      <c r="A34" s="54" t="s">
        <v>38</v>
      </c>
      <c r="B34" s="25">
        <v>62177.898303292866</v>
      </c>
      <c r="C34" s="25">
        <v>277950.70422687422</v>
      </c>
      <c r="D34" s="25">
        <v>27396.484168855834</v>
      </c>
      <c r="E34" s="25">
        <v>150827.7860040307</v>
      </c>
      <c r="F34" s="25">
        <v>58159.989394226424</v>
      </c>
      <c r="G34" s="25">
        <v>34072.519399625126</v>
      </c>
      <c r="H34" s="25">
        <v>100709.7227652002</v>
      </c>
      <c r="I34" s="25">
        <v>89425.94924740697</v>
      </c>
      <c r="J34" s="25">
        <v>194907.24502318038</v>
      </c>
      <c r="K34" s="25">
        <v>34695.007544636726</v>
      </c>
      <c r="L34" s="25">
        <v>1023763.5880751899</v>
      </c>
      <c r="M34" s="25">
        <v>213139.68275640052</v>
      </c>
      <c r="N34" s="25">
        <v>1236301.5783178753</v>
      </c>
      <c r="O34" s="26"/>
      <c r="P34" s="54" t="s">
        <v>38</v>
      </c>
      <c r="Q34" s="25">
        <v>818686.53854937502</v>
      </c>
      <c r="R34" s="25">
        <v>12548.44522738271</v>
      </c>
      <c r="S34" s="25">
        <v>268792.18974853004</v>
      </c>
      <c r="T34" s="25">
        <v>183750.47607743135</v>
      </c>
      <c r="U34" s="59" t="s">
        <v>37</v>
      </c>
      <c r="V34" s="59" t="s">
        <v>37</v>
      </c>
      <c r="W34" s="25">
        <v>386035.86826198886</v>
      </c>
      <c r="X34" s="53">
        <v>473817.28513525939</v>
      </c>
      <c r="Y34" s="24">
        <v>1236301.5783178753</v>
      </c>
      <c r="Z34" s="24"/>
      <c r="AA34" s="24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6"/>
      <c r="BM34" s="5"/>
      <c r="BN34" s="10"/>
      <c r="BO34" s="10"/>
      <c r="BP34" s="10"/>
      <c r="BQ34" s="10"/>
      <c r="BR34" s="10"/>
      <c r="BS34" s="10"/>
      <c r="BT34" s="10"/>
    </row>
    <row r="35" spans="1:72" x14ac:dyDescent="0.2">
      <c r="A35" s="54" t="s">
        <v>39</v>
      </c>
      <c r="B35" s="25">
        <v>73977.936868470875</v>
      </c>
      <c r="C35" s="25">
        <v>297323.87123977783</v>
      </c>
      <c r="D35" s="25">
        <v>33843.513583075488</v>
      </c>
      <c r="E35" s="25">
        <v>169184.21719812794</v>
      </c>
      <c r="F35" s="25">
        <v>58412.009720991809</v>
      </c>
      <c r="G35" s="25">
        <v>35538.955025976364</v>
      </c>
      <c r="H35" s="25">
        <v>102928.5211808907</v>
      </c>
      <c r="I35" s="25">
        <v>90192.021642761203</v>
      </c>
      <c r="J35" s="25">
        <v>200628.84304590689</v>
      </c>
      <c r="K35" s="25">
        <v>33799.45932796289</v>
      </c>
      <c r="L35" s="25">
        <v>1090461.3845797572</v>
      </c>
      <c r="M35" s="25">
        <v>231706.06689341197</v>
      </c>
      <c r="N35" s="25">
        <v>1320849.2446322145</v>
      </c>
      <c r="O35" s="26"/>
      <c r="P35" s="54" t="s">
        <v>39</v>
      </c>
      <c r="Q35" s="25">
        <v>902193.22725551401</v>
      </c>
      <c r="R35" s="25">
        <v>12173.778198619266</v>
      </c>
      <c r="S35" s="25">
        <v>273980.45629326015</v>
      </c>
      <c r="T35" s="25">
        <v>204420.75784891966</v>
      </c>
      <c r="U35" s="59" t="s">
        <v>37</v>
      </c>
      <c r="V35" s="59" t="s">
        <v>37</v>
      </c>
      <c r="W35" s="25">
        <v>455830.29354765691</v>
      </c>
      <c r="X35" s="53">
        <v>536510.07238118863</v>
      </c>
      <c r="Y35" s="24">
        <v>1320849.2446322145</v>
      </c>
      <c r="Z35" s="24"/>
      <c r="AA35" s="24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6"/>
      <c r="BM35" s="5"/>
      <c r="BN35" s="10"/>
      <c r="BO35" s="10"/>
      <c r="BP35" s="10"/>
      <c r="BQ35" s="10"/>
      <c r="BR35" s="10"/>
      <c r="BS35" s="10"/>
      <c r="BT35" s="10"/>
    </row>
    <row r="36" spans="1:72" x14ac:dyDescent="0.2">
      <c r="A36" s="54" t="s">
        <v>45</v>
      </c>
      <c r="B36" s="25">
        <v>96042.577112604587</v>
      </c>
      <c r="C36" s="25">
        <v>313558.2912567702</v>
      </c>
      <c r="D36" s="25">
        <v>45983.832331070167</v>
      </c>
      <c r="E36" s="25">
        <v>175927.10112281394</v>
      </c>
      <c r="F36" s="25">
        <v>57518.984201470455</v>
      </c>
      <c r="G36" s="25">
        <v>34174.205059617067</v>
      </c>
      <c r="H36" s="25">
        <v>105151.69448723336</v>
      </c>
      <c r="I36" s="25">
        <v>89171.192907201068</v>
      </c>
      <c r="J36" s="25">
        <v>204241.02231603325</v>
      </c>
      <c r="K36" s="25">
        <v>33459.151021652171</v>
      </c>
      <c r="L36" s="25">
        <v>1152205.6182609273</v>
      </c>
      <c r="M36" s="25">
        <v>233682.0885081703</v>
      </c>
      <c r="N36" s="25">
        <v>1386107.4867123184</v>
      </c>
      <c r="P36" s="54" t="s">
        <v>45</v>
      </c>
      <c r="Q36" s="25">
        <v>913313.74143258762</v>
      </c>
      <c r="R36" s="25">
        <v>12071.677764197715</v>
      </c>
      <c r="S36" s="25">
        <v>279528.56467594521</v>
      </c>
      <c r="T36" s="25">
        <v>224970.41893421827</v>
      </c>
      <c r="U36" s="59" t="s">
        <v>37</v>
      </c>
      <c r="V36" s="59" t="s">
        <v>37</v>
      </c>
      <c r="W36" s="25">
        <v>529435.94511135446</v>
      </c>
      <c r="X36" s="53">
        <v>557343.68682016176</v>
      </c>
      <c r="Y36" s="24">
        <v>1386107.4867123184</v>
      </c>
      <c r="Z36" s="24"/>
      <c r="AA36" s="24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"/>
      <c r="BM36" s="5"/>
      <c r="BN36" s="10"/>
      <c r="BO36" s="10"/>
      <c r="BP36" s="10"/>
      <c r="BQ36" s="10"/>
      <c r="BR36" s="10"/>
      <c r="BS36" s="10"/>
      <c r="BT36" s="10"/>
    </row>
    <row r="37" spans="1:72" x14ac:dyDescent="0.2">
      <c r="A37" s="54" t="s">
        <v>46</v>
      </c>
      <c r="B37" s="25">
        <v>89523.423565673394</v>
      </c>
      <c r="C37" s="25">
        <v>320956.41863579769</v>
      </c>
      <c r="D37" s="25">
        <v>46246.726639681758</v>
      </c>
      <c r="E37" s="25">
        <v>181092.06759503178</v>
      </c>
      <c r="F37" s="25">
        <v>58093.167217896982</v>
      </c>
      <c r="G37" s="25">
        <v>34091.226309597791</v>
      </c>
      <c r="H37" s="25">
        <v>105796.90676133329</v>
      </c>
      <c r="I37" s="25">
        <v>88688.689264851069</v>
      </c>
      <c r="J37" s="25">
        <v>212784.73043520076</v>
      </c>
      <c r="K37" s="25">
        <v>33501.888207490381</v>
      </c>
      <c r="L37" s="25">
        <v>1167378.731850168</v>
      </c>
      <c r="M37" s="25">
        <v>240750.5289915445</v>
      </c>
      <c r="N37" s="25">
        <v>1407774.3679238444</v>
      </c>
      <c r="P37" s="54" t="s">
        <v>46</v>
      </c>
      <c r="Q37" s="25">
        <v>931494.5251650823</v>
      </c>
      <c r="R37" s="25">
        <v>12082.756527167126</v>
      </c>
      <c r="S37" s="25">
        <v>293854.80228251801</v>
      </c>
      <c r="T37" s="25">
        <v>236746.5151736025</v>
      </c>
      <c r="U37" s="59" t="s">
        <v>37</v>
      </c>
      <c r="V37" s="59" t="s">
        <v>37</v>
      </c>
      <c r="W37" s="25">
        <v>512179.71229259641</v>
      </c>
      <c r="X37" s="53">
        <v>604915.26391905593</v>
      </c>
      <c r="Y37" s="24">
        <v>1407774.3679238444</v>
      </c>
      <c r="Z37" s="24"/>
      <c r="AA37" s="24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"/>
      <c r="BM37" s="5"/>
      <c r="BN37" s="10"/>
      <c r="BO37" s="10"/>
      <c r="BP37" s="10"/>
      <c r="BQ37" s="10"/>
      <c r="BR37" s="10"/>
      <c r="BS37" s="10"/>
      <c r="BT37" s="10"/>
    </row>
    <row r="38" spans="1:72" x14ac:dyDescent="0.2">
      <c r="A38" s="54" t="s">
        <v>47</v>
      </c>
      <c r="B38" s="25">
        <v>64999.360537788591</v>
      </c>
      <c r="C38" s="25">
        <v>281049.83439546195</v>
      </c>
      <c r="D38" s="25">
        <v>28093.173696986287</v>
      </c>
      <c r="E38" s="25">
        <v>148644.36692387471</v>
      </c>
      <c r="F38" s="25">
        <v>59710.550990998447</v>
      </c>
      <c r="G38" s="25">
        <v>33958.079469308963</v>
      </c>
      <c r="H38" s="25">
        <v>101335.68906733244</v>
      </c>
      <c r="I38" s="25">
        <v>88964.102943184305</v>
      </c>
      <c r="J38" s="25">
        <v>199072.3631973356</v>
      </c>
      <c r="K38" s="25">
        <v>33166.757278249759</v>
      </c>
      <c r="L38" s="25">
        <v>1033334.4957078787</v>
      </c>
      <c r="M38" s="25">
        <v>211811.80590548046</v>
      </c>
      <c r="N38" s="25">
        <v>1245011.0486868601</v>
      </c>
      <c r="P38" s="54" t="s">
        <v>47</v>
      </c>
      <c r="Q38" s="25">
        <v>822130.53024954884</v>
      </c>
      <c r="R38" s="25">
        <v>11938.001159158828</v>
      </c>
      <c r="S38" s="25">
        <v>266615.18523093488</v>
      </c>
      <c r="T38" s="25">
        <v>176606.76394108913</v>
      </c>
      <c r="U38" s="59" t="s">
        <v>37</v>
      </c>
      <c r="V38" s="59" t="s">
        <v>37</v>
      </c>
      <c r="W38" s="25">
        <v>449680.93700398732</v>
      </c>
      <c r="X38" s="53">
        <v>509313.55021311063</v>
      </c>
      <c r="Y38" s="24">
        <v>1245011.0486868601</v>
      </c>
      <c r="Z38" s="24"/>
      <c r="AA38" s="24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"/>
      <c r="BM38" s="5"/>
      <c r="BN38" s="10"/>
      <c r="BO38" s="10"/>
      <c r="BP38" s="10"/>
      <c r="BQ38" s="10"/>
      <c r="BR38" s="10"/>
      <c r="BS38" s="10"/>
      <c r="BT38" s="10"/>
    </row>
    <row r="39" spans="1:72" x14ac:dyDescent="0.2">
      <c r="A39" s="54" t="s">
        <v>48</v>
      </c>
      <c r="B39" s="25">
        <v>76588.144148424588</v>
      </c>
      <c r="C39" s="25">
        <v>285290.46444485162</v>
      </c>
      <c r="D39" s="25">
        <v>35935.316279804319</v>
      </c>
      <c r="E39" s="25">
        <v>165867.92743174834</v>
      </c>
      <c r="F39" s="25">
        <v>60930.456905905732</v>
      </c>
      <c r="G39" s="25">
        <v>35517.232237029762</v>
      </c>
      <c r="H39" s="25">
        <v>103471.34667620929</v>
      </c>
      <c r="I39" s="25">
        <v>89643.695579776046</v>
      </c>
      <c r="J39" s="25">
        <v>202807.25466764247</v>
      </c>
      <c r="K39" s="25">
        <v>34204.227453778672</v>
      </c>
      <c r="L39" s="25">
        <v>1084078.0110082603</v>
      </c>
      <c r="M39" s="25">
        <v>226955.36538683751</v>
      </c>
      <c r="N39" s="25">
        <v>1310221.6892288981</v>
      </c>
      <c r="P39" s="54" t="s">
        <v>48</v>
      </c>
      <c r="Q39" s="25">
        <v>888618.09940203838</v>
      </c>
      <c r="R39" s="25">
        <v>12134.554669632196</v>
      </c>
      <c r="S39" s="25">
        <v>274607.25479940797</v>
      </c>
      <c r="T39" s="25">
        <v>205562.92919896115</v>
      </c>
      <c r="U39" s="59" t="s">
        <v>37</v>
      </c>
      <c r="V39" s="59" t="s">
        <v>37</v>
      </c>
      <c r="W39" s="25">
        <v>494968.52924156812</v>
      </c>
      <c r="X39" s="53">
        <v>580937.56664120906</v>
      </c>
      <c r="Y39" s="41">
        <v>1310221.6892288981</v>
      </c>
      <c r="Z39" s="24"/>
      <c r="AA39" s="24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"/>
      <c r="BM39" s="5"/>
      <c r="BN39" s="10"/>
      <c r="BO39" s="10"/>
      <c r="BP39" s="10"/>
      <c r="BQ39" s="10"/>
      <c r="BR39" s="10"/>
      <c r="BS39" s="10"/>
      <c r="BT39" s="10"/>
    </row>
    <row r="40" spans="1:72" x14ac:dyDescent="0.2">
      <c r="A40" s="54" t="s">
        <v>49</v>
      </c>
      <c r="B40" s="25">
        <v>98952.098510504395</v>
      </c>
      <c r="C40" s="25">
        <v>263701.1507501392</v>
      </c>
      <c r="D40" s="25">
        <v>40114.136144933873</v>
      </c>
      <c r="E40" s="25">
        <v>174618.70074594306</v>
      </c>
      <c r="F40" s="25">
        <v>61240.733545044728</v>
      </c>
      <c r="G40" s="25">
        <v>33294.425634188548</v>
      </c>
      <c r="H40" s="25">
        <v>105495.34869647541</v>
      </c>
      <c r="I40" s="25">
        <v>89103.676361884805</v>
      </c>
      <c r="J40" s="25">
        <v>202101.02086143574</v>
      </c>
      <c r="K40" s="25">
        <v>33641.542522327691</v>
      </c>
      <c r="L40" s="25">
        <v>1094189.6143862815</v>
      </c>
      <c r="M40" s="25">
        <v>228299.22149224632</v>
      </c>
      <c r="N40" s="25">
        <v>1321778.7627386933</v>
      </c>
      <c r="P40" s="54" t="s">
        <v>49</v>
      </c>
      <c r="Q40" s="25">
        <v>901230.18223850499</v>
      </c>
      <c r="R40" s="25">
        <v>12517.828549627982</v>
      </c>
      <c r="S40" s="25">
        <v>274406.70525224443</v>
      </c>
      <c r="T40" s="25">
        <v>205021.94786753395</v>
      </c>
      <c r="U40" s="59" t="s">
        <v>37</v>
      </c>
      <c r="V40" s="59" t="s">
        <v>37</v>
      </c>
      <c r="W40" s="25">
        <v>501380.58822256728</v>
      </c>
      <c r="X40" s="53">
        <v>577365.22225449153</v>
      </c>
      <c r="Y40" s="24">
        <v>1321778.7627386933</v>
      </c>
      <c r="Z40" s="24"/>
      <c r="AA40" s="24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"/>
      <c r="BM40" s="5"/>
      <c r="BN40" s="10"/>
      <c r="BO40" s="10"/>
      <c r="BP40" s="10"/>
      <c r="BQ40" s="10"/>
      <c r="BR40" s="10"/>
      <c r="BS40" s="10"/>
      <c r="BT40" s="10"/>
    </row>
    <row r="41" spans="1:72" x14ac:dyDescent="0.2">
      <c r="A41" s="54" t="s">
        <v>50</v>
      </c>
      <c r="B41" s="26">
        <v>93472.982657378365</v>
      </c>
      <c r="C41" s="26">
        <v>284941.59600868908</v>
      </c>
      <c r="D41" s="26">
        <v>51519.856559340049</v>
      </c>
      <c r="E41" s="26">
        <v>180709.77359545114</v>
      </c>
      <c r="F41" s="26">
        <v>62598.990483003967</v>
      </c>
      <c r="G41" s="26">
        <v>34198.710602311978</v>
      </c>
      <c r="H41" s="26">
        <v>105933.24230992596</v>
      </c>
      <c r="I41" s="26">
        <v>87589.0745639909</v>
      </c>
      <c r="J41" s="26">
        <v>212443.61709930285</v>
      </c>
      <c r="K41" s="26">
        <v>33540.627886225346</v>
      </c>
      <c r="L41" s="26">
        <v>1138885.8989934218</v>
      </c>
      <c r="M41" s="26">
        <v>239607.22848055541</v>
      </c>
      <c r="N41" s="26">
        <v>1377474.0719654686</v>
      </c>
      <c r="P41" s="54" t="s">
        <v>50</v>
      </c>
      <c r="Q41" s="41">
        <v>943663.95398534043</v>
      </c>
      <c r="R41" s="41">
        <v>13043.654172352033</v>
      </c>
      <c r="S41" s="41">
        <v>290331.64188592241</v>
      </c>
      <c r="T41" s="41">
        <v>232606.57797417403</v>
      </c>
      <c r="U41" s="49" t="s">
        <v>37</v>
      </c>
      <c r="V41" s="49" t="s">
        <v>37</v>
      </c>
      <c r="W41" s="41">
        <v>517827.60437454499</v>
      </c>
      <c r="X41" s="53">
        <v>614900.49989369942</v>
      </c>
      <c r="Y41" s="24">
        <v>1377474.0719654686</v>
      </c>
      <c r="Z41" s="24"/>
      <c r="AA41" s="24"/>
    </row>
    <row r="42" spans="1:72" x14ac:dyDescent="0.2">
      <c r="A42" s="54" t="s">
        <v>77</v>
      </c>
      <c r="B42" s="26">
        <v>62637.151369677609</v>
      </c>
      <c r="C42" s="26">
        <v>277869.41989860183</v>
      </c>
      <c r="D42" s="26">
        <v>28509.109910916017</v>
      </c>
      <c r="E42" s="26">
        <v>159260.94197113812</v>
      </c>
      <c r="F42" s="26">
        <v>61737.851110699674</v>
      </c>
      <c r="G42" s="26">
        <v>34795.163538089786</v>
      </c>
      <c r="H42" s="26">
        <v>104759.31944131094</v>
      </c>
      <c r="I42" s="26">
        <v>89989.99799942445</v>
      </c>
      <c r="J42" s="26">
        <v>184322.64601248395</v>
      </c>
      <c r="K42" s="26">
        <v>33304.212260383771</v>
      </c>
      <c r="L42" s="26">
        <v>1034251.2667539536</v>
      </c>
      <c r="M42" s="26">
        <v>212725.85037179399</v>
      </c>
      <c r="N42" s="26">
        <v>1246644.7874464768</v>
      </c>
      <c r="P42" s="54" t="s">
        <v>77</v>
      </c>
      <c r="Q42" s="41">
        <v>819119.30083478591</v>
      </c>
      <c r="R42" s="41">
        <v>13409.02938288075</v>
      </c>
      <c r="S42" s="41">
        <v>255715.68846904</v>
      </c>
      <c r="T42" s="41">
        <v>180942.36702423744</v>
      </c>
      <c r="U42" s="49" t="s">
        <v>37</v>
      </c>
      <c r="V42" s="49" t="s">
        <v>37</v>
      </c>
      <c r="W42" s="41">
        <v>487743.61649417045</v>
      </c>
      <c r="X42" s="53">
        <v>576092.15919076267</v>
      </c>
      <c r="Y42" s="24">
        <v>1246644.7874464768</v>
      </c>
      <c r="Z42" s="24"/>
      <c r="AA42" s="24"/>
    </row>
    <row r="43" spans="1:72" x14ac:dyDescent="0.2">
      <c r="A43" s="54" t="s">
        <v>78</v>
      </c>
      <c r="B43" s="26">
        <v>73310.070167334532</v>
      </c>
      <c r="C43" s="26">
        <v>292695.92611553142</v>
      </c>
      <c r="D43" s="26">
        <v>43393.232118900312</v>
      </c>
      <c r="E43" s="26">
        <v>178514.89307440695</v>
      </c>
      <c r="F43" s="26">
        <v>61747.523284649651</v>
      </c>
      <c r="G43" s="26">
        <v>34911.342615098241</v>
      </c>
      <c r="H43" s="26">
        <v>106123.34688343594</v>
      </c>
      <c r="I43" s="26">
        <v>88715.327772011791</v>
      </c>
      <c r="J43" s="26">
        <v>187369.42597625844</v>
      </c>
      <c r="K43" s="26">
        <v>33067.357244201638</v>
      </c>
      <c r="L43" s="26">
        <v>1096772.7608841595</v>
      </c>
      <c r="M43" s="26">
        <v>229744.18741873238</v>
      </c>
      <c r="N43" s="26">
        <v>1325716.3605311436</v>
      </c>
      <c r="P43" s="54" t="s">
        <v>78</v>
      </c>
      <c r="Q43" s="41">
        <v>908099.74384481041</v>
      </c>
      <c r="R43" s="41">
        <v>13692.481611595555</v>
      </c>
      <c r="S43" s="41">
        <v>260340.33081912296</v>
      </c>
      <c r="T43" s="41">
        <v>214920.4271230968</v>
      </c>
      <c r="U43" s="49" t="s">
        <v>37</v>
      </c>
      <c r="V43" s="49" t="s">
        <v>37</v>
      </c>
      <c r="W43" s="41">
        <v>547687.82054686337</v>
      </c>
      <c r="X43" s="53">
        <v>607847.16444401932</v>
      </c>
      <c r="Y43" s="24">
        <v>1325716.3605311436</v>
      </c>
      <c r="Z43" s="24"/>
      <c r="AA43" s="24"/>
    </row>
    <row r="44" spans="1:72" x14ac:dyDescent="0.2">
      <c r="A44" s="54" t="s">
        <v>79</v>
      </c>
      <c r="B44" s="26">
        <v>98984.420623679587</v>
      </c>
      <c r="C44" s="26">
        <v>279224.04088662821</v>
      </c>
      <c r="D44" s="26">
        <v>51402.332388279137</v>
      </c>
      <c r="E44" s="26">
        <v>186506.74581623881</v>
      </c>
      <c r="F44" s="26">
        <v>61040.652086241054</v>
      </c>
      <c r="G44" s="26">
        <v>34235.725068110063</v>
      </c>
      <c r="H44" s="26">
        <v>107996.78269775436</v>
      </c>
      <c r="I44" s="26">
        <v>89097.304585741629</v>
      </c>
      <c r="J44" s="26">
        <v>189209.27091950475</v>
      </c>
      <c r="K44" s="26">
        <v>33392.734095171007</v>
      </c>
      <c r="L44" s="26">
        <v>1124787.2839256604</v>
      </c>
      <c r="M44" s="26">
        <v>226052.31122351004</v>
      </c>
      <c r="N44" s="26">
        <v>1351048.7851395502</v>
      </c>
      <c r="P44" s="54" t="s">
        <v>79</v>
      </c>
      <c r="Q44" s="41">
        <v>895701.83273824374</v>
      </c>
      <c r="R44" s="41">
        <v>13965.05667653077</v>
      </c>
      <c r="S44" s="41">
        <v>263088.00814841711</v>
      </c>
      <c r="T44" s="41">
        <v>221715.26965448415</v>
      </c>
      <c r="U44" s="49" t="s">
        <v>37</v>
      </c>
      <c r="V44" s="49" t="s">
        <v>37</v>
      </c>
      <c r="W44" s="41">
        <v>550878.07485035434</v>
      </c>
      <c r="X44" s="53">
        <v>610864.43176759058</v>
      </c>
      <c r="Y44" s="24">
        <v>1351048.7851395502</v>
      </c>
      <c r="Z44" s="24"/>
      <c r="AA44" s="24"/>
    </row>
    <row r="45" spans="1:72" x14ac:dyDescent="0.2">
      <c r="A45" s="54" t="s">
        <v>80</v>
      </c>
      <c r="B45" s="26">
        <v>92912.522651741994</v>
      </c>
      <c r="C45" s="26">
        <v>299177.34220315015</v>
      </c>
      <c r="D45" s="26">
        <v>59044.478439822204</v>
      </c>
      <c r="E45" s="26">
        <v>191374.39103516372</v>
      </c>
      <c r="F45" s="26">
        <v>62058.652358388099</v>
      </c>
      <c r="G45" s="26">
        <v>34924.199326580005</v>
      </c>
      <c r="H45" s="26">
        <v>107857.9909319851</v>
      </c>
      <c r="I45" s="26">
        <v>89607.617367709696</v>
      </c>
      <c r="J45" s="26">
        <v>199760.74261257131</v>
      </c>
      <c r="K45" s="26">
        <v>34100.056397203145</v>
      </c>
      <c r="L45" s="26">
        <v>1164922.4561078956</v>
      </c>
      <c r="M45" s="26">
        <v>234009.17869912807</v>
      </c>
      <c r="N45" s="26">
        <v>1399160.060546923</v>
      </c>
      <c r="P45" s="54" t="s">
        <v>80</v>
      </c>
      <c r="Q45" s="41">
        <v>914500.68208447401</v>
      </c>
      <c r="R45" s="41">
        <v>14018.314128367469</v>
      </c>
      <c r="S45" s="41">
        <v>281041.70514880941</v>
      </c>
      <c r="T45" s="41">
        <v>246805.16517684446</v>
      </c>
      <c r="U45" s="49" t="s">
        <v>37</v>
      </c>
      <c r="V45" s="49" t="s">
        <v>37</v>
      </c>
      <c r="W45" s="41">
        <v>555127.36666514468</v>
      </c>
      <c r="X45" s="53">
        <v>644062.00853783847</v>
      </c>
      <c r="Y45" s="24">
        <v>1399160.060546923</v>
      </c>
      <c r="Z45" s="24"/>
      <c r="AA45" s="24"/>
    </row>
    <row r="46" spans="1:72" x14ac:dyDescent="0.2">
      <c r="A46" s="54" t="s">
        <v>81</v>
      </c>
      <c r="B46" s="26">
        <v>66873.490685683209</v>
      </c>
      <c r="C46" s="26">
        <v>283594.26626285701</v>
      </c>
      <c r="D46" s="26">
        <v>32728.60891504449</v>
      </c>
      <c r="E46" s="26">
        <v>169152.09632788762</v>
      </c>
      <c r="F46" s="26">
        <v>64071.460726077174</v>
      </c>
      <c r="G46" s="26">
        <v>35748.322217975277</v>
      </c>
      <c r="H46" s="26">
        <v>105265.2076412264</v>
      </c>
      <c r="I46" s="26">
        <v>90849.091820457557</v>
      </c>
      <c r="J46" s="26">
        <v>181362.66572619326</v>
      </c>
      <c r="K46" s="26">
        <v>34593.791301653117</v>
      </c>
      <c r="L46" s="26">
        <v>1062530.7839337504</v>
      </c>
      <c r="M46" s="26">
        <v>216846.03935206731</v>
      </c>
      <c r="N46" s="26">
        <v>1279214.4473362442</v>
      </c>
      <c r="P46" s="54" t="s">
        <v>81</v>
      </c>
      <c r="Q46" s="41">
        <v>819547.49612575443</v>
      </c>
      <c r="R46" s="41">
        <v>14391.048004974178</v>
      </c>
      <c r="S46" s="41">
        <v>245118.00389060806</v>
      </c>
      <c r="T46" s="41">
        <v>188032.03693676551</v>
      </c>
      <c r="U46" s="49" t="s">
        <v>37</v>
      </c>
      <c r="V46" s="49" t="s">
        <v>37</v>
      </c>
      <c r="W46" s="41">
        <v>547093.2693053073</v>
      </c>
      <c r="X46" s="53">
        <v>602709.69676208682</v>
      </c>
      <c r="Y46" s="24">
        <v>1279214.4473362442</v>
      </c>
      <c r="Z46" s="24"/>
      <c r="AA46" s="24"/>
    </row>
    <row r="47" spans="1:72" x14ac:dyDescent="0.2">
      <c r="A47" s="54" t="s">
        <v>82</v>
      </c>
      <c r="B47" s="26">
        <v>76075.730663845286</v>
      </c>
      <c r="C47" s="26">
        <v>294414.91488134989</v>
      </c>
      <c r="D47" s="26">
        <v>46872.989307658732</v>
      </c>
      <c r="E47" s="26">
        <v>188614.05209558329</v>
      </c>
      <c r="F47" s="26">
        <v>65198.393238270728</v>
      </c>
      <c r="G47" s="26">
        <v>36562.486509357506</v>
      </c>
      <c r="H47" s="26">
        <v>105718.01351513136</v>
      </c>
      <c r="I47" s="26">
        <v>92790.024597526019</v>
      </c>
      <c r="J47" s="26">
        <v>187163.56718699294</v>
      </c>
      <c r="K47" s="26">
        <v>35344.089868712072</v>
      </c>
      <c r="L47" s="26">
        <v>1126637.6430888399</v>
      </c>
      <c r="M47" s="26">
        <v>237957.67204581032</v>
      </c>
      <c r="N47" s="26">
        <v>1363940.902292684</v>
      </c>
      <c r="P47" s="54" t="s">
        <v>82</v>
      </c>
      <c r="Q47" s="41">
        <v>915876.54272082984</v>
      </c>
      <c r="R47" s="41">
        <v>14371.367762177219</v>
      </c>
      <c r="S47" s="41">
        <v>255335.7375767233</v>
      </c>
      <c r="T47" s="41">
        <v>229459.77392995739</v>
      </c>
      <c r="U47" s="49" t="s">
        <v>37</v>
      </c>
      <c r="V47" s="49" t="s">
        <v>37</v>
      </c>
      <c r="W47" s="41">
        <v>600993.177815901</v>
      </c>
      <c r="X47" s="53">
        <v>669068.59852244868</v>
      </c>
      <c r="Y47" s="24">
        <v>1363940.902292684</v>
      </c>
      <c r="Z47" s="24"/>
      <c r="AA47" s="24"/>
    </row>
    <row r="48" spans="1:72" x14ac:dyDescent="0.2">
      <c r="A48" s="54" t="s">
        <v>83</v>
      </c>
      <c r="B48" s="26">
        <v>109606.40938851054</v>
      </c>
      <c r="C48" s="26">
        <v>281111.48292507126</v>
      </c>
      <c r="D48" s="26">
        <v>56711.81723499397</v>
      </c>
      <c r="E48" s="26">
        <v>194322.52037007944</v>
      </c>
      <c r="F48" s="26">
        <v>65893.622110030556</v>
      </c>
      <c r="G48" s="26">
        <v>36580.441510197517</v>
      </c>
      <c r="H48" s="26">
        <v>107618.83406389106</v>
      </c>
      <c r="I48" s="26">
        <v>95101.768990957906</v>
      </c>
      <c r="J48" s="26">
        <v>187473.74060293112</v>
      </c>
      <c r="K48" s="26">
        <v>35205.957076747669</v>
      </c>
      <c r="L48" s="26">
        <v>1163356.7640263941</v>
      </c>
      <c r="M48" s="26">
        <v>238054.38444191462</v>
      </c>
      <c r="N48" s="26">
        <v>1401195.4425611307</v>
      </c>
      <c r="P48" s="54" t="s">
        <v>83</v>
      </c>
      <c r="Q48" s="41">
        <v>928919.73348875146</v>
      </c>
      <c r="R48" s="41">
        <v>14342.497925132651</v>
      </c>
      <c r="S48" s="41">
        <v>257200.95786566535</v>
      </c>
      <c r="T48" s="41">
        <v>240065.85021536358</v>
      </c>
      <c r="U48" s="49" t="s">
        <v>37</v>
      </c>
      <c r="V48" s="49" t="s">
        <v>37</v>
      </c>
      <c r="W48" s="41">
        <v>602143.15719297214</v>
      </c>
      <c r="X48" s="53">
        <v>640480.80453616334</v>
      </c>
      <c r="Y48" s="24">
        <v>1401195.4425611307</v>
      </c>
      <c r="Z48" s="24"/>
      <c r="AA48" s="24"/>
    </row>
    <row r="49" spans="1:27" x14ac:dyDescent="0.2">
      <c r="A49" s="54" t="s">
        <v>84</v>
      </c>
      <c r="B49" s="26">
        <v>99499.909758720081</v>
      </c>
      <c r="C49" s="26">
        <v>299895.08622297918</v>
      </c>
      <c r="D49" s="26">
        <v>56836.106002031411</v>
      </c>
      <c r="E49" s="26">
        <v>199115.77892828186</v>
      </c>
      <c r="F49" s="26">
        <v>67261.540173370478</v>
      </c>
      <c r="G49" s="26">
        <v>37255.661782620031</v>
      </c>
      <c r="H49" s="26">
        <v>107163.76556945058</v>
      </c>
      <c r="I49" s="26">
        <v>95665.112314120022</v>
      </c>
      <c r="J49" s="26">
        <v>200937.35520524383</v>
      </c>
      <c r="K49" s="26">
        <v>35006.48156843202</v>
      </c>
      <c r="L49" s="26">
        <v>1192716.832511889</v>
      </c>
      <c r="M49" s="26">
        <v>244081.72560264231</v>
      </c>
      <c r="N49" s="26">
        <v>1436576.2386259947</v>
      </c>
      <c r="P49" s="54" t="s">
        <v>84</v>
      </c>
      <c r="Q49" s="41">
        <v>939053.52011891757</v>
      </c>
      <c r="R49" s="41">
        <v>14275.437033005684</v>
      </c>
      <c r="S49" s="41">
        <v>284397.67600735376</v>
      </c>
      <c r="T49" s="41">
        <v>254573.73758562826</v>
      </c>
      <c r="U49" s="49" t="s">
        <v>37</v>
      </c>
      <c r="V49" s="49" t="s">
        <v>37</v>
      </c>
      <c r="W49" s="41">
        <v>624315.44566785556</v>
      </c>
      <c r="X49" s="53">
        <v>681943.63774962083</v>
      </c>
      <c r="Y49" s="24">
        <v>1436576.2386259947</v>
      </c>
      <c r="Z49" s="24"/>
      <c r="AA49" s="24"/>
    </row>
    <row r="50" spans="1:27" x14ac:dyDescent="0.2">
      <c r="A50" s="54" t="s">
        <v>85</v>
      </c>
      <c r="B50" s="26">
        <v>62288.724443127074</v>
      </c>
      <c r="C50" s="26">
        <v>289133.85499699251</v>
      </c>
      <c r="D50" s="26">
        <v>32392.346263416301</v>
      </c>
      <c r="E50" s="26">
        <v>180719.20910314925</v>
      </c>
      <c r="F50" s="26">
        <v>68492.829846976121</v>
      </c>
      <c r="G50" s="26">
        <v>37696.074128978304</v>
      </c>
      <c r="H50" s="26">
        <v>107132.20573662195</v>
      </c>
      <c r="I50" s="26">
        <v>94669.433022323094</v>
      </c>
      <c r="J50" s="26">
        <v>184930.5321192902</v>
      </c>
      <c r="K50" s="26">
        <v>35292.359226240063</v>
      </c>
      <c r="L50" s="26">
        <v>1092512.1559829158</v>
      </c>
      <c r="M50" s="26">
        <v>217867.26010930596</v>
      </c>
      <c r="N50" s="26">
        <v>1310362.1462661282</v>
      </c>
      <c r="P50" s="54" t="s">
        <v>85</v>
      </c>
      <c r="Q50" s="41">
        <v>835364.91269240237</v>
      </c>
      <c r="R50" s="41">
        <v>14546.385498298305</v>
      </c>
      <c r="S50" s="41">
        <v>247873.53955207972</v>
      </c>
      <c r="T50" s="41">
        <v>193962.00036604895</v>
      </c>
      <c r="U50" s="49" t="s">
        <v>37</v>
      </c>
      <c r="V50" s="49" t="s">
        <v>37</v>
      </c>
      <c r="W50" s="41">
        <v>588094.27601525921</v>
      </c>
      <c r="X50" s="53">
        <v>648124.07517580211</v>
      </c>
      <c r="Y50" s="24">
        <v>1310362.1462661282</v>
      </c>
      <c r="Z50" s="24"/>
      <c r="AA50" s="24"/>
    </row>
    <row r="51" spans="1:27" x14ac:dyDescent="0.2">
      <c r="A51" s="54" t="s">
        <v>86</v>
      </c>
      <c r="B51" s="26">
        <v>68457.229380323042</v>
      </c>
      <c r="C51" s="26">
        <v>300368.65076576354</v>
      </c>
      <c r="D51" s="26">
        <v>46448.244886995075</v>
      </c>
      <c r="E51" s="26">
        <v>199682.30383804199</v>
      </c>
      <c r="F51" s="26">
        <v>69640.909121766803</v>
      </c>
      <c r="G51" s="26">
        <v>37327.212248953634</v>
      </c>
      <c r="H51" s="26">
        <v>107332.99351483662</v>
      </c>
      <c r="I51" s="26">
        <v>97226.812520849882</v>
      </c>
      <c r="J51" s="26">
        <v>191892.32100895088</v>
      </c>
      <c r="K51" s="26">
        <v>35700.827891077832</v>
      </c>
      <c r="L51" s="26">
        <v>1153629.2362920425</v>
      </c>
      <c r="M51" s="26">
        <v>237781.22586798045</v>
      </c>
      <c r="N51" s="26">
        <v>1391092.8975414182</v>
      </c>
      <c r="P51" s="54" t="s">
        <v>86</v>
      </c>
      <c r="Q51" s="41">
        <v>925976.73922914942</v>
      </c>
      <c r="R51" s="41">
        <v>14655.040690719608</v>
      </c>
      <c r="S51" s="41">
        <v>262970.68022788293</v>
      </c>
      <c r="T51" s="41">
        <v>238611.62960259401</v>
      </c>
      <c r="U51" s="49" t="s">
        <v>37</v>
      </c>
      <c r="V51" s="49" t="s">
        <v>37</v>
      </c>
      <c r="W51" s="41">
        <v>655315.30116111832</v>
      </c>
      <c r="X51" s="53">
        <v>718595.77343931166</v>
      </c>
      <c r="Y51" s="24">
        <v>1391092.8975414182</v>
      </c>
      <c r="Z51" s="24"/>
      <c r="AA51" s="24"/>
    </row>
    <row r="52" spans="1:27" x14ac:dyDescent="0.2">
      <c r="A52" s="54" t="s">
        <v>87</v>
      </c>
      <c r="B52" s="26">
        <v>95176.989436007265</v>
      </c>
      <c r="C52" s="26">
        <v>293602.10795143375</v>
      </c>
      <c r="D52" s="26">
        <v>58739.027690925097</v>
      </c>
      <c r="E52" s="26">
        <v>208072.02171924114</v>
      </c>
      <c r="F52" s="26">
        <v>70307.431024108111</v>
      </c>
      <c r="G52" s="26">
        <v>36470.892903925451</v>
      </c>
      <c r="H52" s="26">
        <v>109351.17684750321</v>
      </c>
      <c r="I52" s="26">
        <v>99204.173785229825</v>
      </c>
      <c r="J52" s="26">
        <v>190689.19077543504</v>
      </c>
      <c r="K52" s="26">
        <v>35756.441007212306</v>
      </c>
      <c r="L52" s="26">
        <v>1193489.2751082757</v>
      </c>
      <c r="M52" s="26">
        <v>240966.17809567883</v>
      </c>
      <c r="N52" s="26">
        <v>1434321.8237600646</v>
      </c>
      <c r="P52" s="54" t="s">
        <v>87</v>
      </c>
      <c r="Q52" s="41">
        <v>950947.47392260272</v>
      </c>
      <c r="R52" s="41">
        <v>14697.319444627312</v>
      </c>
      <c r="S52" s="41">
        <v>264093.5162962107</v>
      </c>
      <c r="T52" s="41">
        <v>258785.57295034261</v>
      </c>
      <c r="U52" s="49" t="s">
        <v>37</v>
      </c>
      <c r="V52" s="49" t="s">
        <v>37</v>
      </c>
      <c r="W52" s="41">
        <v>660236.65913083148</v>
      </c>
      <c r="X52" s="53">
        <v>720453.37768365187</v>
      </c>
      <c r="Y52" s="24">
        <v>1434321.8237600646</v>
      </c>
      <c r="Z52" s="24"/>
      <c r="AA52" s="24"/>
    </row>
    <row r="53" spans="1:27" x14ac:dyDescent="0.2">
      <c r="A53" s="54" t="s">
        <v>88</v>
      </c>
      <c r="B53" s="26">
        <v>88576.143982402544</v>
      </c>
      <c r="C53" s="26">
        <v>308321.71041761863</v>
      </c>
      <c r="D53" s="26">
        <v>65543.91671669246</v>
      </c>
      <c r="E53" s="26">
        <v>208870.45476857564</v>
      </c>
      <c r="F53" s="26">
        <v>72895.950382975891</v>
      </c>
      <c r="G53" s="26">
        <v>36348.276819648592</v>
      </c>
      <c r="H53" s="26">
        <v>109403.22394771832</v>
      </c>
      <c r="I53" s="26">
        <v>100824.8662404746</v>
      </c>
      <c r="J53" s="26">
        <v>202941.77366464894</v>
      </c>
      <c r="K53" s="26">
        <v>35594.401080745753</v>
      </c>
      <c r="L53" s="26">
        <v>1225627.7067996415</v>
      </c>
      <c r="M53" s="26">
        <v>249266.22116290653</v>
      </c>
      <c r="N53" s="26">
        <v>1474686.5265835407</v>
      </c>
      <c r="P53" s="54" t="s">
        <v>88</v>
      </c>
      <c r="Q53" s="41">
        <v>968897.12432066433</v>
      </c>
      <c r="R53" s="41">
        <v>14387.209670517734</v>
      </c>
      <c r="S53" s="41">
        <v>290943.93666022195</v>
      </c>
      <c r="T53" s="41">
        <v>290400.88980948558</v>
      </c>
      <c r="U53" s="49" t="s">
        <v>37</v>
      </c>
      <c r="V53" s="49" t="s">
        <v>37</v>
      </c>
      <c r="W53" s="41">
        <v>657627.5197276969</v>
      </c>
      <c r="X53" s="53">
        <v>773919.55470406252</v>
      </c>
      <c r="Y53" s="24">
        <v>1474686.5265835407</v>
      </c>
      <c r="Z53" s="24"/>
      <c r="AA53" s="24"/>
    </row>
    <row r="54" spans="1:27" x14ac:dyDescent="0.2">
      <c r="A54" s="54" t="s">
        <v>89</v>
      </c>
      <c r="B54" s="26">
        <v>68266.514741307838</v>
      </c>
      <c r="C54" s="26">
        <v>301822.78826985339</v>
      </c>
      <c r="D54" s="26">
        <v>40801.281522822443</v>
      </c>
      <c r="E54" s="26">
        <v>196182.79612315528</v>
      </c>
      <c r="F54" s="26">
        <v>74823.653808975767</v>
      </c>
      <c r="G54" s="26">
        <v>39939.984282929501</v>
      </c>
      <c r="H54" s="26">
        <v>109479.77970783896</v>
      </c>
      <c r="I54" s="26">
        <v>99626.727939007309</v>
      </c>
      <c r="J54" s="26">
        <v>186159.09657630578</v>
      </c>
      <c r="K54" s="26">
        <v>35801.388919747267</v>
      </c>
      <c r="L54" s="26">
        <v>1153116.165346408</v>
      </c>
      <c r="M54" s="26">
        <v>224005.7898974597</v>
      </c>
      <c r="N54" s="26">
        <v>1377284.4807509209</v>
      </c>
      <c r="P54" s="54" t="s">
        <v>89</v>
      </c>
      <c r="Q54" s="41">
        <v>856758.31600309827</v>
      </c>
      <c r="R54" s="41">
        <v>15345.509622014732</v>
      </c>
      <c r="S54" s="41">
        <v>253586.48493331004</v>
      </c>
      <c r="T54" s="41">
        <v>243028.04529073069</v>
      </c>
      <c r="U54" s="49" t="s">
        <v>37</v>
      </c>
      <c r="V54" s="49" t="s">
        <v>37</v>
      </c>
      <c r="W54" s="41">
        <v>642842.4981974538</v>
      </c>
      <c r="X54" s="53">
        <v>732850.1724924522</v>
      </c>
      <c r="Y54" s="24">
        <v>1377284.4807509209</v>
      </c>
      <c r="Z54" s="24"/>
      <c r="AA54" s="24"/>
    </row>
    <row r="55" spans="1:27" x14ac:dyDescent="0.2">
      <c r="A55" s="54" t="s">
        <v>90</v>
      </c>
      <c r="B55" s="26">
        <v>77341.137028088779</v>
      </c>
      <c r="C55" s="26">
        <v>308312.90091825818</v>
      </c>
      <c r="D55" s="26">
        <v>55620.147845669097</v>
      </c>
      <c r="E55" s="26">
        <v>217606.25320879364</v>
      </c>
      <c r="F55" s="26">
        <v>76454.032502541726</v>
      </c>
      <c r="G55" s="26">
        <v>40579.31780670947</v>
      </c>
      <c r="H55" s="26">
        <v>109631.27538025352</v>
      </c>
      <c r="I55" s="26">
        <v>102046.96265809779</v>
      </c>
      <c r="J55" s="26">
        <v>197071.9648548633</v>
      </c>
      <c r="K55" s="26">
        <v>36561.317543044868</v>
      </c>
      <c r="L55" s="26">
        <v>1220631.6255005379</v>
      </c>
      <c r="M55" s="26">
        <v>245266.49021325956</v>
      </c>
      <c r="N55" s="26">
        <v>1465795.9107406568</v>
      </c>
      <c r="P55" s="54" t="s">
        <v>90</v>
      </c>
      <c r="Q55" s="41">
        <v>954172.86138243042</v>
      </c>
      <c r="R55" s="41">
        <v>15616.111059114568</v>
      </c>
      <c r="S55" s="41">
        <v>276321.35141137475</v>
      </c>
      <c r="T55" s="41">
        <v>285636.09767343366</v>
      </c>
      <c r="U55" s="49" t="s">
        <v>37</v>
      </c>
      <c r="V55" s="49" t="s">
        <v>37</v>
      </c>
      <c r="W55" s="41">
        <v>699109.78024273808</v>
      </c>
      <c r="X55" s="53">
        <v>785619.84247909125</v>
      </c>
      <c r="Y55" s="24">
        <v>1465795.9107406568</v>
      </c>
      <c r="Z55" s="24"/>
      <c r="AA55" s="24"/>
    </row>
    <row r="56" spans="1:27" x14ac:dyDescent="0.2">
      <c r="A56" s="54" t="s">
        <v>93</v>
      </c>
      <c r="B56" s="26">
        <v>108602.13317061918</v>
      </c>
      <c r="C56" s="26">
        <v>291976.52809090191</v>
      </c>
      <c r="D56" s="26">
        <v>64214.153914944713</v>
      </c>
      <c r="E56" s="26">
        <v>227331.82881488968</v>
      </c>
      <c r="F56" s="26">
        <v>76883.836420962994</v>
      </c>
      <c r="G56" s="26">
        <v>38689.828883915718</v>
      </c>
      <c r="H56" s="26">
        <v>111635.73910249659</v>
      </c>
      <c r="I56" s="26">
        <v>104396.57783680403</v>
      </c>
      <c r="J56" s="26">
        <v>194380.79276422283</v>
      </c>
      <c r="K56" s="26">
        <v>37007.944312250758</v>
      </c>
      <c r="L56" s="26">
        <v>1250944.9528323044</v>
      </c>
      <c r="M56" s="26">
        <v>247962.08200464741</v>
      </c>
      <c r="N56" s="26">
        <v>1498916.615331932</v>
      </c>
      <c r="P56" s="54" t="s">
        <v>93</v>
      </c>
      <c r="Q56" s="41">
        <v>977259.23510878661</v>
      </c>
      <c r="R56" s="41">
        <v>15771.842477512842</v>
      </c>
      <c r="S56" s="41">
        <v>275342.67425281793</v>
      </c>
      <c r="T56" s="41">
        <v>298720.57531442388</v>
      </c>
      <c r="U56" s="49" t="s">
        <v>37</v>
      </c>
      <c r="V56" s="49" t="s">
        <v>37</v>
      </c>
      <c r="W56" s="41">
        <v>722723.3713243216</v>
      </c>
      <c r="X56" s="53">
        <v>802369.94820522261</v>
      </c>
      <c r="Y56" s="24">
        <v>1498916.615331932</v>
      </c>
      <c r="Z56" s="24"/>
      <c r="AA56" s="24"/>
    </row>
    <row r="57" spans="1:27" x14ac:dyDescent="0.2">
      <c r="A57" s="54" t="s">
        <v>95</v>
      </c>
      <c r="B57" s="26">
        <v>99732.841920390085</v>
      </c>
      <c r="C57" s="26">
        <v>299275.10889912606</v>
      </c>
      <c r="D57" s="26">
        <v>66956.887203716105</v>
      </c>
      <c r="E57" s="26">
        <v>229428.63018520473</v>
      </c>
      <c r="F57" s="26">
        <v>79738.015535696817</v>
      </c>
      <c r="G57" s="26">
        <v>39976.377551623242</v>
      </c>
      <c r="H57" s="26">
        <v>111738.78580540049</v>
      </c>
      <c r="I57" s="26">
        <v>106138.9735842189</v>
      </c>
      <c r="J57" s="26">
        <v>207635.97411672617</v>
      </c>
      <c r="K57" s="26">
        <v>36831.10986434907</v>
      </c>
      <c r="L57" s="26">
        <v>1273032.0766248461</v>
      </c>
      <c r="M57" s="26">
        <v>256411.71795398268</v>
      </c>
      <c r="N57" s="26">
        <v>1529316.4547234874</v>
      </c>
      <c r="P57" s="54" t="s">
        <v>95</v>
      </c>
      <c r="Q57" s="41">
        <v>994436.8238836953</v>
      </c>
      <c r="R57" s="41">
        <v>15303.30965499408</v>
      </c>
      <c r="S57" s="41">
        <v>301276.44106388447</v>
      </c>
      <c r="T57" s="41">
        <v>319108.35771742143</v>
      </c>
      <c r="U57" s="49" t="s">
        <v>37</v>
      </c>
      <c r="V57" s="49" t="s">
        <v>37</v>
      </c>
      <c r="W57" s="41">
        <v>728217.32883981802</v>
      </c>
      <c r="X57" s="53">
        <v>858065.26506545278</v>
      </c>
      <c r="Y57" s="24">
        <v>1529316.4547234874</v>
      </c>
      <c r="Z57" s="24"/>
      <c r="AA57" s="24"/>
    </row>
    <row r="58" spans="1:27" x14ac:dyDescent="0.2">
      <c r="A58" s="54" t="s">
        <v>96</v>
      </c>
      <c r="B58" s="26">
        <v>65911.119557579164</v>
      </c>
      <c r="C58" s="26">
        <v>293273.22695688071</v>
      </c>
      <c r="D58" s="26">
        <v>45558.773126809167</v>
      </c>
      <c r="E58" s="26">
        <v>211690.60673670546</v>
      </c>
      <c r="F58" s="26">
        <v>81724.123565752248</v>
      </c>
      <c r="G58" s="26">
        <v>40413.375977869291</v>
      </c>
      <c r="H58" s="26">
        <v>111759.00142265916</v>
      </c>
      <c r="I58" s="26">
        <v>104897.02060495134</v>
      </c>
      <c r="J58" s="26">
        <v>189286.36655289188</v>
      </c>
      <c r="K58" s="26">
        <v>38029.064701561336</v>
      </c>
      <c r="L58" s="26">
        <v>1183372.5793786347</v>
      </c>
      <c r="M58" s="26">
        <v>234026.97060581963</v>
      </c>
      <c r="N58" s="26">
        <v>1417396.2931835887</v>
      </c>
      <c r="P58" s="54" t="s">
        <v>96</v>
      </c>
      <c r="Q58" s="41">
        <v>889159.34911459405</v>
      </c>
      <c r="R58" s="41">
        <v>16143.048567027243</v>
      </c>
      <c r="S58" s="41">
        <v>262380.58175401163</v>
      </c>
      <c r="T58" s="41">
        <v>260799.13771884836</v>
      </c>
      <c r="U58" s="49" t="s">
        <v>37</v>
      </c>
      <c r="V58" s="49" t="s">
        <v>37</v>
      </c>
      <c r="W58" s="41">
        <v>684876.07675119489</v>
      </c>
      <c r="X58" s="53">
        <v>792609.68096520111</v>
      </c>
      <c r="Y58" s="24">
        <v>1417396.2931835887</v>
      </c>
      <c r="Z58" s="24"/>
      <c r="AA58" s="24"/>
    </row>
    <row r="59" spans="1:27" x14ac:dyDescent="0.2">
      <c r="A59" s="54" t="s">
        <v>97</v>
      </c>
      <c r="B59" s="26">
        <v>74050.074299932458</v>
      </c>
      <c r="C59" s="26">
        <v>298537.04165315942</v>
      </c>
      <c r="D59" s="26">
        <v>66854.510616170708</v>
      </c>
      <c r="E59" s="26">
        <v>233287.74156032206</v>
      </c>
      <c r="F59" s="26">
        <v>85296.307895760343</v>
      </c>
      <c r="G59" s="26">
        <v>41383.102926125976</v>
      </c>
      <c r="H59" s="26">
        <v>111969.02032691076</v>
      </c>
      <c r="I59" s="26">
        <v>107668.18480816793</v>
      </c>
      <c r="J59" s="26">
        <v>199534.47748792937</v>
      </c>
      <c r="K59" s="26">
        <v>39027.817416184305</v>
      </c>
      <c r="L59" s="26">
        <v>1257962.0837216042</v>
      </c>
      <c r="M59" s="26">
        <v>256130.19428392174</v>
      </c>
      <c r="N59" s="26">
        <v>1514024.9264555001</v>
      </c>
      <c r="P59" s="54" t="s">
        <v>97</v>
      </c>
      <c r="Q59" s="41">
        <v>992475.04661361512</v>
      </c>
      <c r="R59" s="41">
        <v>16493.255211707019</v>
      </c>
      <c r="S59" s="41">
        <v>284819.53373461054</v>
      </c>
      <c r="T59" s="41">
        <v>310317.99137355475</v>
      </c>
      <c r="U59" s="49" t="s">
        <v>37</v>
      </c>
      <c r="V59" s="49" t="s">
        <v>37</v>
      </c>
      <c r="W59" s="41">
        <v>747197.07225024188</v>
      </c>
      <c r="X59" s="53">
        <v>859652.62949848641</v>
      </c>
      <c r="Y59" s="24">
        <v>1514024.9264555001</v>
      </c>
      <c r="Z59" s="24"/>
      <c r="AA59" s="24"/>
    </row>
    <row r="60" spans="1:27" x14ac:dyDescent="0.2">
      <c r="A60" s="54" t="s">
        <v>98</v>
      </c>
      <c r="B60" s="26">
        <v>104275.6514500153</v>
      </c>
      <c r="C60" s="26">
        <v>298853.57556562952</v>
      </c>
      <c r="D60" s="26">
        <v>89432.332770131121</v>
      </c>
      <c r="E60" s="26">
        <v>244238.32763702274</v>
      </c>
      <c r="F60" s="26">
        <v>85691.306023668847</v>
      </c>
      <c r="G60" s="26">
        <v>39474.311984741122</v>
      </c>
      <c r="H60" s="26">
        <v>113959.8449911952</v>
      </c>
      <c r="I60" s="26">
        <v>109733.123214188</v>
      </c>
      <c r="J60" s="26">
        <v>201297.74247859287</v>
      </c>
      <c r="K60" s="26">
        <v>39215.008320912551</v>
      </c>
      <c r="L60" s="26">
        <v>1322982.5178811785</v>
      </c>
      <c r="M60" s="26">
        <v>258900.88470300936</v>
      </c>
      <c r="N60" s="26">
        <v>1581903.5345856824</v>
      </c>
      <c r="P60" s="54" t="s">
        <v>98</v>
      </c>
      <c r="Q60" s="41">
        <v>1008628.6282127799</v>
      </c>
      <c r="R60" s="41">
        <v>16585.213469879727</v>
      </c>
      <c r="S60" s="41">
        <v>290579.81140302331</v>
      </c>
      <c r="T60" s="41">
        <v>353526.6231284414</v>
      </c>
      <c r="U60" s="49" t="s">
        <v>37</v>
      </c>
      <c r="V60" s="49" t="s">
        <v>37</v>
      </c>
      <c r="W60" s="41">
        <v>778140.66667235573</v>
      </c>
      <c r="X60" s="53">
        <v>881327.33151071239</v>
      </c>
      <c r="Y60" s="24">
        <v>1581903.5345856824</v>
      </c>
      <c r="Z60" s="24"/>
      <c r="AA60" s="24"/>
    </row>
    <row r="61" spans="1:27" x14ac:dyDescent="0.2">
      <c r="A61" s="54" t="s">
        <v>99</v>
      </c>
      <c r="B61" s="26">
        <v>96216.692037038432</v>
      </c>
      <c r="C61" s="26">
        <v>311410.07053864998</v>
      </c>
      <c r="D61" s="26">
        <v>101709.18281472889</v>
      </c>
      <c r="E61" s="26">
        <v>253248.52071591141</v>
      </c>
      <c r="F61" s="26">
        <v>89481.139850197287</v>
      </c>
      <c r="G61" s="26">
        <v>41459.503074778877</v>
      </c>
      <c r="H61" s="26">
        <v>114065.03698781008</v>
      </c>
      <c r="I61" s="26">
        <v>112191.44924961329</v>
      </c>
      <c r="J61" s="26">
        <v>211049.0664778885</v>
      </c>
      <c r="K61" s="26">
        <v>39658.581435870801</v>
      </c>
      <c r="L61" s="26">
        <v>1368998.2444591585</v>
      </c>
      <c r="M61" s="26">
        <v>267868.90103741165</v>
      </c>
      <c r="N61" s="26">
        <v>1636888.299467348</v>
      </c>
      <c r="P61" s="54" t="s">
        <v>99</v>
      </c>
      <c r="Q61" s="41">
        <v>1030327.0287352713</v>
      </c>
      <c r="R61" s="41">
        <v>16144.189638172133</v>
      </c>
      <c r="S61" s="41">
        <v>310203.6861899728</v>
      </c>
      <c r="T61" s="41">
        <v>415414.90222362551</v>
      </c>
      <c r="U61" s="49" t="s">
        <v>37</v>
      </c>
      <c r="V61" s="49" t="s">
        <v>37</v>
      </c>
      <c r="W61" s="41">
        <v>785216.54447856289</v>
      </c>
      <c r="X61" s="53">
        <v>958331.46197106654</v>
      </c>
      <c r="Y61" s="24">
        <v>1636888.299467348</v>
      </c>
      <c r="Z61" s="24"/>
      <c r="AA61" s="24"/>
    </row>
    <row r="62" spans="1:27" x14ac:dyDescent="0.2">
      <c r="A62" s="54" t="s">
        <v>100</v>
      </c>
      <c r="B62" s="26">
        <v>67302.982081872513</v>
      </c>
      <c r="C62" s="26">
        <v>305299.32083217055</v>
      </c>
      <c r="D62" s="26">
        <v>55628.849684616274</v>
      </c>
      <c r="E62" s="26">
        <v>221504.17460191459</v>
      </c>
      <c r="F62" s="26">
        <v>93997.328388568189</v>
      </c>
      <c r="G62" s="26">
        <v>42356.836097281106</v>
      </c>
      <c r="H62" s="26">
        <v>113616.23437405573</v>
      </c>
      <c r="I62" s="26">
        <v>112440.28499423519</v>
      </c>
      <c r="J62" s="26">
        <v>205106.91880836911</v>
      </c>
      <c r="K62" s="26">
        <v>40335.189501599867</v>
      </c>
      <c r="L62" s="26">
        <v>1258902.2553612925</v>
      </c>
      <c r="M62" s="26">
        <v>239707.70235388444</v>
      </c>
      <c r="N62" s="26">
        <v>1498614.9167930705</v>
      </c>
      <c r="P62" s="54" t="s">
        <v>100</v>
      </c>
      <c r="Q62" s="41">
        <v>917398.65196398634</v>
      </c>
      <c r="R62" s="41">
        <v>16572.456355797276</v>
      </c>
      <c r="S62" s="41">
        <v>286639.01320616342</v>
      </c>
      <c r="T62" s="41">
        <v>297416.49933078047</v>
      </c>
      <c r="U62" s="49" t="s">
        <v>37</v>
      </c>
      <c r="V62" s="49" t="s">
        <v>37</v>
      </c>
      <c r="W62" s="41">
        <v>717771.64384365326</v>
      </c>
      <c r="X62" s="53">
        <v>847426.10000845464</v>
      </c>
      <c r="Y62" s="24">
        <v>1498614.9167930705</v>
      </c>
      <c r="Z62" s="24"/>
      <c r="AA62" s="24"/>
    </row>
    <row r="63" spans="1:27" x14ac:dyDescent="0.2">
      <c r="A63" s="54" t="s">
        <v>101</v>
      </c>
      <c r="B63" s="26">
        <v>75689.363158570341</v>
      </c>
      <c r="C63" s="26">
        <v>262373.09715359763</v>
      </c>
      <c r="D63" s="26">
        <v>65692.803272247547</v>
      </c>
      <c r="E63" s="26">
        <v>198216.57251647182</v>
      </c>
      <c r="F63" s="26">
        <v>91861.144123521051</v>
      </c>
      <c r="G63" s="26">
        <v>43051.554628414531</v>
      </c>
      <c r="H63" s="26">
        <v>113428.02828744403</v>
      </c>
      <c r="I63" s="26">
        <v>89220.024681572118</v>
      </c>
      <c r="J63" s="26">
        <v>207133.55003821885</v>
      </c>
      <c r="K63" s="26">
        <v>28678.072054128257</v>
      </c>
      <c r="L63" s="26">
        <v>1173265.1690830807</v>
      </c>
      <c r="M63" s="26">
        <v>234351.87930500327</v>
      </c>
      <c r="N63" s="26">
        <v>1407607.9326290188</v>
      </c>
      <c r="P63" s="54" t="s">
        <v>101</v>
      </c>
      <c r="Q63" s="41">
        <v>912104.82064806845</v>
      </c>
      <c r="R63" s="41">
        <v>15601.268023814908</v>
      </c>
      <c r="S63" s="41">
        <v>301845.94306868402</v>
      </c>
      <c r="T63" s="41">
        <v>278026.05375161779</v>
      </c>
      <c r="U63" s="49" t="s">
        <v>37</v>
      </c>
      <c r="V63" s="49" t="s">
        <v>37</v>
      </c>
      <c r="W63" s="41">
        <v>603877.78057061764</v>
      </c>
      <c r="X63" s="53">
        <v>687763.56068038079</v>
      </c>
      <c r="Y63" s="24">
        <v>1407607.9326290188</v>
      </c>
      <c r="Z63" s="24"/>
      <c r="AA63" s="24"/>
    </row>
    <row r="64" spans="1:27" x14ac:dyDescent="0.2">
      <c r="A64" s="54" t="s">
        <v>102</v>
      </c>
      <c r="B64" s="26">
        <v>106497.35077443608</v>
      </c>
      <c r="C64" s="26">
        <v>305624.89013117517</v>
      </c>
      <c r="D64" s="26">
        <v>75143.91876582276</v>
      </c>
      <c r="E64" s="26">
        <v>238002.98783029575</v>
      </c>
      <c r="F64" s="26">
        <v>92142.723331817571</v>
      </c>
      <c r="G64" s="26">
        <v>41609.380582863923</v>
      </c>
      <c r="H64" s="26">
        <v>115701.62035393578</v>
      </c>
      <c r="I64" s="26">
        <v>107140.67015284047</v>
      </c>
      <c r="J64" s="26">
        <v>193254.68775175058</v>
      </c>
      <c r="K64" s="26">
        <v>37823.990112116408</v>
      </c>
      <c r="L64" s="26">
        <v>1309822.0778540806</v>
      </c>
      <c r="M64" s="26">
        <v>251530.84950446643</v>
      </c>
      <c r="N64" s="26">
        <v>1561355.4180168232</v>
      </c>
      <c r="P64" s="54" t="s">
        <v>102</v>
      </c>
      <c r="Q64" s="41">
        <v>1001283.4089008685</v>
      </c>
      <c r="R64" s="41">
        <v>15582.621865736855</v>
      </c>
      <c r="S64" s="41">
        <v>280551.11512246222</v>
      </c>
      <c r="T64" s="41">
        <v>342569.46992260759</v>
      </c>
      <c r="U64" s="49" t="s">
        <v>37</v>
      </c>
      <c r="V64" s="49" t="s">
        <v>37</v>
      </c>
      <c r="W64" s="41">
        <v>723769.95384826348</v>
      </c>
      <c r="X64" s="53">
        <v>854422.42474713526</v>
      </c>
      <c r="Y64" s="24">
        <v>1561355.4180168232</v>
      </c>
      <c r="Z64" s="24"/>
      <c r="AA64" s="24"/>
    </row>
    <row r="65" spans="1:27" x14ac:dyDescent="0.2">
      <c r="A65" s="54" t="s">
        <v>103</v>
      </c>
      <c r="B65" s="26">
        <v>98042.112879000968</v>
      </c>
      <c r="C65" s="26">
        <v>313560.51227570244</v>
      </c>
      <c r="D65" s="26">
        <v>92679.671749700748</v>
      </c>
      <c r="E65" s="26">
        <v>248175.65369423875</v>
      </c>
      <c r="F65" s="26">
        <v>96682.86106080476</v>
      </c>
      <c r="G65" s="26">
        <v>43446.612924496068</v>
      </c>
      <c r="H65" s="26">
        <v>115976.38764397996</v>
      </c>
      <c r="I65" s="26">
        <v>108521.20376161241</v>
      </c>
      <c r="J65" s="26">
        <v>213226.56084540361</v>
      </c>
      <c r="K65" s="26">
        <v>36841.737015650069</v>
      </c>
      <c r="L65" s="26">
        <v>1365242.8730571631</v>
      </c>
      <c r="M65" s="26">
        <v>258956.80683181435</v>
      </c>
      <c r="N65" s="26">
        <v>1624206.3114163538</v>
      </c>
      <c r="P65" s="54" t="s">
        <v>103</v>
      </c>
      <c r="Q65" s="41">
        <v>1010029.5013729492</v>
      </c>
      <c r="R65" s="41">
        <v>15552.20548424757</v>
      </c>
      <c r="S65" s="41">
        <v>315662.23231730447</v>
      </c>
      <c r="T65" s="41">
        <v>403902.02752857108</v>
      </c>
      <c r="U65" s="49" t="s">
        <v>37</v>
      </c>
      <c r="V65" s="49" t="s">
        <v>37</v>
      </c>
      <c r="W65" s="41">
        <v>812662.73931178777</v>
      </c>
      <c r="X65" s="53">
        <v>963476.37288737693</v>
      </c>
      <c r="Y65" s="24">
        <v>1624206.3114163538</v>
      </c>
      <c r="Z65" s="24"/>
      <c r="AA65" s="24"/>
    </row>
    <row r="66" spans="1:27" x14ac:dyDescent="0.2">
      <c r="A66" s="54" t="s">
        <v>104</v>
      </c>
      <c r="B66" s="26">
        <v>65360.066075341048</v>
      </c>
      <c r="C66" s="26">
        <v>314422.57252862066</v>
      </c>
      <c r="D66" s="26">
        <v>67184.591374964803</v>
      </c>
      <c r="E66" s="26">
        <v>226360.25039911634</v>
      </c>
      <c r="F66" s="26">
        <v>101890.94047502762</v>
      </c>
      <c r="G66" s="26">
        <v>46618.593106751956</v>
      </c>
      <c r="H66" s="26">
        <v>118403.21801763032</v>
      </c>
      <c r="I66" s="26">
        <v>104238.80425833137</v>
      </c>
      <c r="J66" s="26">
        <v>204155.0618317097</v>
      </c>
      <c r="K66" s="26">
        <v>34023.160181709587</v>
      </c>
      <c r="L66" s="26">
        <v>1284214.195437246</v>
      </c>
      <c r="M66" s="26">
        <v>237400.61133197419</v>
      </c>
      <c r="N66" s="26">
        <v>1521633.8495121959</v>
      </c>
      <c r="P66" s="54" t="s">
        <v>104</v>
      </c>
      <c r="Q66" s="41">
        <v>901773.47608683445</v>
      </c>
      <c r="R66" s="41">
        <v>17479.262766673521</v>
      </c>
      <c r="S66" s="41">
        <v>290906.44121681782</v>
      </c>
      <c r="T66" s="41">
        <v>328233.98676527641</v>
      </c>
      <c r="U66" s="49" t="s">
        <v>37</v>
      </c>
      <c r="V66" s="49" t="s">
        <v>37</v>
      </c>
      <c r="W66" s="41">
        <v>785491.09547605272</v>
      </c>
      <c r="X66" s="53">
        <v>831972.37783565209</v>
      </c>
      <c r="Y66" s="24">
        <v>1521633.8495121959</v>
      </c>
      <c r="Z66" s="24"/>
      <c r="AA66" s="24"/>
    </row>
    <row r="67" spans="1:27" x14ac:dyDescent="0.2">
      <c r="A67" s="54" t="s">
        <v>105</v>
      </c>
      <c r="B67" s="26">
        <v>74253.537933647545</v>
      </c>
      <c r="C67" s="26">
        <v>310926.95560240082</v>
      </c>
      <c r="D67" s="26">
        <v>78300.063994802767</v>
      </c>
      <c r="E67" s="26">
        <v>256897.22417517088</v>
      </c>
      <c r="F67" s="26">
        <v>103148.02602305221</v>
      </c>
      <c r="G67" s="26">
        <v>47451.518486606117</v>
      </c>
      <c r="H67" s="26">
        <v>118806.20348720158</v>
      </c>
      <c r="I67" s="26">
        <v>112601.43809853875</v>
      </c>
      <c r="J67" s="26">
        <v>200492.60046149261</v>
      </c>
      <c r="K67" s="26">
        <v>38532.15929630943</v>
      </c>
      <c r="L67" s="26">
        <v>1342695.0343075322</v>
      </c>
      <c r="M67" s="26">
        <v>273415.24605844327</v>
      </c>
      <c r="N67" s="26">
        <v>1616086.0654161188</v>
      </c>
      <c r="P67" s="54" t="s">
        <v>105</v>
      </c>
      <c r="Q67" s="41">
        <v>1069572.6719181312</v>
      </c>
      <c r="R67" s="41">
        <v>17898.055264418304</v>
      </c>
      <c r="S67" s="41">
        <v>295587.36197585042</v>
      </c>
      <c r="T67" s="41">
        <v>344201.26209164364</v>
      </c>
      <c r="U67" s="49" t="s">
        <v>37</v>
      </c>
      <c r="V67" s="49" t="s">
        <v>37</v>
      </c>
      <c r="W67" s="41">
        <v>828930.13379929122</v>
      </c>
      <c r="X67" s="53">
        <v>974252.49668442691</v>
      </c>
      <c r="Y67" s="24">
        <v>1616086.0654161188</v>
      </c>
      <c r="Z67" s="24"/>
      <c r="AA67" s="24"/>
    </row>
    <row r="68" spans="1:27" x14ac:dyDescent="0.2">
      <c r="A68" s="54" t="s">
        <v>106</v>
      </c>
      <c r="B68" s="26">
        <v>103931.40119901895</v>
      </c>
      <c r="C68" s="26">
        <v>309976.73258592357</v>
      </c>
      <c r="D68" s="26">
        <v>90417.848212102894</v>
      </c>
      <c r="E68" s="26">
        <v>274388.50385542639</v>
      </c>
      <c r="F68" s="26">
        <v>100107.71249132724</v>
      </c>
      <c r="G68" s="26">
        <v>45471.985168461244</v>
      </c>
      <c r="H68" s="26">
        <v>121065.28216822592</v>
      </c>
      <c r="I68" s="26">
        <v>118969.2333285174</v>
      </c>
      <c r="J68" s="26">
        <v>205824.02353129018</v>
      </c>
      <c r="K68" s="26">
        <v>45871.499849188403</v>
      </c>
      <c r="L68" s="26">
        <v>1414112.2179318182</v>
      </c>
      <c r="M68" s="26">
        <v>274420.00602759694</v>
      </c>
      <c r="N68" s="26">
        <v>1688530.4223568798</v>
      </c>
      <c r="P68" s="54" t="s">
        <v>106</v>
      </c>
      <c r="Q68" s="41">
        <v>1079353.628105049</v>
      </c>
      <c r="R68" s="41">
        <v>18211.288242200666</v>
      </c>
      <c r="S68" s="41">
        <v>309326.84280091745</v>
      </c>
      <c r="T68" s="41">
        <v>392668.53091673029</v>
      </c>
      <c r="U68" s="49" t="s">
        <v>37</v>
      </c>
      <c r="V68" s="49" t="s">
        <v>37</v>
      </c>
      <c r="W68" s="41">
        <v>892748.53652209195</v>
      </c>
      <c r="X68" s="53">
        <v>1034069.3490458591</v>
      </c>
      <c r="Y68" s="24">
        <v>1688530.4223568798</v>
      </c>
      <c r="Z68" s="24"/>
      <c r="AA68" s="24"/>
    </row>
    <row r="69" spans="1:27" x14ac:dyDescent="0.2">
      <c r="A69" s="54" t="s">
        <v>107</v>
      </c>
      <c r="B69" s="26">
        <v>95505.934751389359</v>
      </c>
      <c r="C69" s="26">
        <v>325404.56914299831</v>
      </c>
      <c r="D69" s="26">
        <v>106914.33084023613</v>
      </c>
      <c r="E69" s="26">
        <v>280845.33168875554</v>
      </c>
      <c r="F69" s="26">
        <v>105891.01722826943</v>
      </c>
      <c r="G69" s="26">
        <v>47111.276271656039</v>
      </c>
      <c r="H69" s="26">
        <v>121458.4518365543</v>
      </c>
      <c r="I69" s="26">
        <v>118266.63538191591</v>
      </c>
      <c r="J69" s="26">
        <v>222780.11275001624</v>
      </c>
      <c r="K69" s="26">
        <v>46379.108731578519</v>
      </c>
      <c r="L69" s="26">
        <v>1469626.5291446815</v>
      </c>
      <c r="M69" s="26">
        <v>280140.15514889051</v>
      </c>
      <c r="N69" s="26">
        <v>1749773.658102989</v>
      </c>
      <c r="P69" s="54" t="s">
        <v>107</v>
      </c>
      <c r="Q69" s="41">
        <v>1083540.9893942957</v>
      </c>
      <c r="R69" s="41">
        <v>17640.882521338532</v>
      </c>
      <c r="S69" s="41">
        <v>338159.72750862094</v>
      </c>
      <c r="T69" s="41">
        <v>450754.47328792425</v>
      </c>
      <c r="U69" s="49" t="s">
        <v>37</v>
      </c>
      <c r="V69" s="49" t="s">
        <v>37</v>
      </c>
      <c r="W69" s="41">
        <v>934747.57688772946</v>
      </c>
      <c r="X69" s="53">
        <v>1105444.9576850608</v>
      </c>
      <c r="Y69" s="24">
        <v>1749773.658102989</v>
      </c>
      <c r="Z69" s="24"/>
      <c r="AA69" s="24"/>
    </row>
    <row r="70" spans="1:27" ht="15" x14ac:dyDescent="0.2">
      <c r="A70" s="54" t="s">
        <v>122</v>
      </c>
      <c r="B70" s="26">
        <v>60349.235241152892</v>
      </c>
      <c r="C70" s="26">
        <v>330731.90728003782</v>
      </c>
      <c r="D70" s="26">
        <v>63680.050097043051</v>
      </c>
      <c r="E70" s="26">
        <v>234612.86324953529</v>
      </c>
      <c r="F70" s="26">
        <v>113460.92739285767</v>
      </c>
      <c r="G70" s="26">
        <v>46867.281547974984</v>
      </c>
      <c r="H70" s="26">
        <v>121858.49390323428</v>
      </c>
      <c r="I70" s="26">
        <v>111068.10519271159</v>
      </c>
      <c r="J70" s="26">
        <v>216606.82103317388</v>
      </c>
      <c r="K70" s="26">
        <v>38969.15171008472</v>
      </c>
      <c r="L70" s="26">
        <v>1338204.8366478065</v>
      </c>
      <c r="M70" s="26">
        <v>255228.46989926804</v>
      </c>
      <c r="N70" s="26">
        <v>1593433.3065470746</v>
      </c>
      <c r="P70" s="54" t="s">
        <v>122</v>
      </c>
      <c r="Q70" s="41">
        <v>960428.71344025736</v>
      </c>
      <c r="R70" s="41">
        <v>17778.900245756075</v>
      </c>
      <c r="S70" s="41">
        <v>303111.59817766119</v>
      </c>
      <c r="T70" s="41">
        <v>339726.18552427081</v>
      </c>
      <c r="U70" s="49" t="s">
        <v>37</v>
      </c>
      <c r="V70" s="49" t="s">
        <v>37</v>
      </c>
      <c r="W70" s="41">
        <v>934154.72394356772</v>
      </c>
      <c r="X70" s="53">
        <v>1114071.7768569863</v>
      </c>
      <c r="Y70" s="24">
        <v>1593433.3065470746</v>
      </c>
      <c r="Z70" s="24"/>
      <c r="AA70" s="24"/>
    </row>
    <row r="71" spans="1:27" ht="15" x14ac:dyDescent="0.2">
      <c r="A71" s="54" t="s">
        <v>123</v>
      </c>
      <c r="B71" s="26">
        <v>68406.1802247632</v>
      </c>
      <c r="C71" s="26">
        <v>331184.18247930269</v>
      </c>
      <c r="D71" s="26">
        <v>72994.066850842253</v>
      </c>
      <c r="E71" s="26">
        <v>257303.85279030167</v>
      </c>
      <c r="F71" s="26">
        <v>115128.82039714708</v>
      </c>
      <c r="G71" s="26">
        <v>47923.188774750801</v>
      </c>
      <c r="H71" s="26">
        <v>122005.63909098998</v>
      </c>
      <c r="I71" s="26">
        <v>120174.33963199775</v>
      </c>
      <c r="J71" s="26">
        <v>218057.81661268222</v>
      </c>
      <c r="K71" s="26">
        <v>43386.301158761773</v>
      </c>
      <c r="L71" s="26">
        <v>1396564.3880115398</v>
      </c>
      <c r="M71" s="26">
        <v>287741.06215845724</v>
      </c>
      <c r="N71" s="26">
        <v>1684305.4501699971</v>
      </c>
      <c r="P71" s="54" t="s">
        <v>123</v>
      </c>
      <c r="Q71" s="41">
        <v>1116951.1706696034</v>
      </c>
      <c r="R71" s="41">
        <v>18260.671760198729</v>
      </c>
      <c r="S71" s="41">
        <v>317018.50430751196</v>
      </c>
      <c r="T71" s="41">
        <v>361719.68478062045</v>
      </c>
      <c r="U71" s="49" t="s">
        <v>37</v>
      </c>
      <c r="V71" s="49" t="s">
        <v>37</v>
      </c>
      <c r="W71" s="41">
        <v>1002037.8902007472</v>
      </c>
      <c r="X71" s="53">
        <v>1179290.4685512963</v>
      </c>
      <c r="Y71" s="24">
        <v>1684305.4501699971</v>
      </c>
      <c r="Z71" s="24"/>
      <c r="AA71" s="24"/>
    </row>
    <row r="72" spans="1:27" ht="15" x14ac:dyDescent="0.2">
      <c r="A72" s="54" t="s">
        <v>124</v>
      </c>
      <c r="B72" s="26">
        <v>95810.419873445062</v>
      </c>
      <c r="C72" s="26">
        <v>316851.36367706198</v>
      </c>
      <c r="D72" s="26">
        <v>78800.438311938095</v>
      </c>
      <c r="E72" s="26">
        <v>267063.72844490624</v>
      </c>
      <c r="F72" s="26">
        <v>117301.40205483668</v>
      </c>
      <c r="G72" s="26">
        <v>45828.167908816838</v>
      </c>
      <c r="H72" s="26">
        <v>123960.59624559207</v>
      </c>
      <c r="I72" s="26">
        <v>126673.15700891041</v>
      </c>
      <c r="J72" s="26">
        <v>201999.06306596621</v>
      </c>
      <c r="K72" s="26">
        <v>51885.330390054594</v>
      </c>
      <c r="L72" s="26">
        <v>1426173.6669815276</v>
      </c>
      <c r="M72" s="26">
        <v>277693.42536921834</v>
      </c>
      <c r="N72" s="26">
        <v>1703867.092350746</v>
      </c>
      <c r="P72" s="54" t="s">
        <v>124</v>
      </c>
      <c r="Q72" s="41">
        <v>1109976.4094881013</v>
      </c>
      <c r="R72" s="41">
        <v>18083.587361267819</v>
      </c>
      <c r="S72" s="41">
        <v>297854.03663426114</v>
      </c>
      <c r="T72" s="41">
        <v>396047.62196981238</v>
      </c>
      <c r="U72" s="49" t="s">
        <v>37</v>
      </c>
      <c r="V72" s="49" t="s">
        <v>37</v>
      </c>
      <c r="W72" s="41">
        <v>1040906.4539063766</v>
      </c>
      <c r="X72" s="53">
        <v>1130740.2418923031</v>
      </c>
      <c r="Y72" s="24">
        <v>1703867.092350746</v>
      </c>
      <c r="Z72" s="24"/>
      <c r="AA72" s="24"/>
    </row>
    <row r="73" spans="1:27" ht="15" x14ac:dyDescent="0.2">
      <c r="A73" s="54" t="s">
        <v>125</v>
      </c>
      <c r="B73" s="26">
        <v>88805.647136829211</v>
      </c>
      <c r="C73" s="26">
        <v>335522.88140573906</v>
      </c>
      <c r="D73" s="26">
        <v>93149.89548856359</v>
      </c>
      <c r="E73" s="26">
        <v>277375.87659131479</v>
      </c>
      <c r="F73" s="26">
        <v>122744.96758527721</v>
      </c>
      <c r="G73" s="26">
        <v>47218.355359723806</v>
      </c>
      <c r="H73" s="26">
        <v>124289.12041533936</v>
      </c>
      <c r="I73" s="26">
        <v>126499.60883255623</v>
      </c>
      <c r="J73" s="26">
        <v>221707.12315088519</v>
      </c>
      <c r="K73" s="26">
        <v>51215.58305835475</v>
      </c>
      <c r="L73" s="26">
        <v>1488529.0590245828</v>
      </c>
      <c r="M73" s="26">
        <v>278903.38569048</v>
      </c>
      <c r="N73" s="26">
        <v>1767432.4447150629</v>
      </c>
      <c r="P73" s="54" t="s">
        <v>125</v>
      </c>
      <c r="Q73" s="41">
        <v>1091833.2824042169</v>
      </c>
      <c r="R73" s="41">
        <v>17270.117647912972</v>
      </c>
      <c r="S73" s="41">
        <v>332130.98107486329</v>
      </c>
      <c r="T73" s="41">
        <v>451357.71725361695</v>
      </c>
      <c r="U73" s="49" t="s">
        <v>37</v>
      </c>
      <c r="V73" s="49" t="s">
        <v>37</v>
      </c>
      <c r="W73" s="41">
        <v>1051023.564162448</v>
      </c>
      <c r="X73" s="53">
        <v>1158911.0333213878</v>
      </c>
      <c r="Y73" s="24">
        <v>1767432.4447150629</v>
      </c>
      <c r="Z73" s="24"/>
      <c r="AA73" s="24"/>
    </row>
    <row r="74" spans="1:27" ht="15" x14ac:dyDescent="0.2">
      <c r="A74" s="54" t="s">
        <v>126</v>
      </c>
      <c r="B74" s="26">
        <v>65211.459816660928</v>
      </c>
      <c r="C74" s="26">
        <v>333930.64692399022</v>
      </c>
      <c r="D74" s="26">
        <v>64207.735295096973</v>
      </c>
      <c r="E74" s="26">
        <v>247370.5596569342</v>
      </c>
      <c r="F74" s="26">
        <v>131320.15593914519</v>
      </c>
      <c r="G74" s="26">
        <v>47234.056855730145</v>
      </c>
      <c r="H74" s="26">
        <v>122468.5509761384</v>
      </c>
      <c r="I74" s="26">
        <v>126286.96562037627</v>
      </c>
      <c r="J74" s="26">
        <v>202496.48933761808</v>
      </c>
      <c r="K74" s="26">
        <v>40571.073883515506</v>
      </c>
      <c r="L74" s="26">
        <v>1379878.606638341</v>
      </c>
      <c r="M74" s="26">
        <v>249243.44390181027</v>
      </c>
      <c r="N74" s="26">
        <v>1630454.0705731544</v>
      </c>
      <c r="P74" s="54" t="s">
        <v>126</v>
      </c>
      <c r="Q74" s="41">
        <v>960973.28043527144</v>
      </c>
      <c r="R74" s="41">
        <v>16323.450335227701</v>
      </c>
      <c r="S74" s="41">
        <v>277675.8180712692</v>
      </c>
      <c r="T74" s="41">
        <v>366658.47573699703</v>
      </c>
      <c r="U74" s="49" t="s">
        <v>37</v>
      </c>
      <c r="V74" s="49" t="s">
        <v>37</v>
      </c>
      <c r="W74" s="41">
        <v>1015373.6991737699</v>
      </c>
      <c r="X74" s="53">
        <v>1089293.2954537983</v>
      </c>
      <c r="Y74" s="24">
        <v>1630454.0705731544</v>
      </c>
      <c r="Z74" s="24"/>
      <c r="AA74" s="24"/>
    </row>
    <row r="75" spans="1:27" ht="15" x14ac:dyDescent="0.2">
      <c r="A75" s="54" t="s">
        <v>127</v>
      </c>
      <c r="B75" s="26">
        <v>72837.688546188321</v>
      </c>
      <c r="C75" s="26">
        <v>331777.3262206738</v>
      </c>
      <c r="D75" s="26">
        <v>85418.828072805307</v>
      </c>
      <c r="E75" s="26">
        <v>267099.39308130177</v>
      </c>
      <c r="F75" s="26">
        <v>134157.15607570938</v>
      </c>
      <c r="G75" s="26">
        <v>48670.31639102826</v>
      </c>
      <c r="H75" s="26">
        <v>122247.25824099698</v>
      </c>
      <c r="I75" s="26">
        <v>135072.6345054142</v>
      </c>
      <c r="J75" s="26">
        <v>212865.65664190165</v>
      </c>
      <c r="K75" s="26">
        <v>44785.994348126267</v>
      </c>
      <c r="L75" s="26">
        <v>1454170.7640481838</v>
      </c>
      <c r="M75" s="26">
        <v>280814.77776308177</v>
      </c>
      <c r="N75" s="26">
        <v>1735138.0772586304</v>
      </c>
      <c r="P75" s="54" t="s">
        <v>127</v>
      </c>
      <c r="Q75" s="41">
        <v>1102328.9164900363</v>
      </c>
      <c r="R75" s="41">
        <v>17884.970708615965</v>
      </c>
      <c r="S75" s="41">
        <v>303136.7239783922</v>
      </c>
      <c r="T75" s="41">
        <v>395490.59945574187</v>
      </c>
      <c r="U75" s="49" t="s">
        <v>37</v>
      </c>
      <c r="V75" s="49" t="s">
        <v>37</v>
      </c>
      <c r="W75" s="41">
        <v>1031937.7079608059</v>
      </c>
      <c r="X75" s="53">
        <v>1107599.6714792608</v>
      </c>
      <c r="Y75" s="24">
        <v>1735138.0772586304</v>
      </c>
      <c r="Z75" s="24"/>
      <c r="AA75" s="24"/>
    </row>
    <row r="76" spans="1:27" ht="15" x14ac:dyDescent="0.2">
      <c r="A76" s="54" t="s">
        <v>128</v>
      </c>
      <c r="B76" s="26">
        <v>103694.26466740394</v>
      </c>
      <c r="C76" s="26">
        <v>329802.41045070899</v>
      </c>
      <c r="D76" s="26">
        <v>90841.098338535943</v>
      </c>
      <c r="E76" s="26">
        <v>287392.41326099093</v>
      </c>
      <c r="F76" s="26">
        <v>131341.92898709382</v>
      </c>
      <c r="G76" s="26">
        <v>46238.943227963784</v>
      </c>
      <c r="H76" s="26">
        <v>123905.20883385195</v>
      </c>
      <c r="I76" s="26">
        <v>139594.71483147173</v>
      </c>
      <c r="J76" s="26">
        <v>203262.88218681191</v>
      </c>
      <c r="K76" s="26">
        <v>52893.507765488372</v>
      </c>
      <c r="L76" s="26">
        <v>1511639.659827542</v>
      </c>
      <c r="M76" s="26">
        <v>272593.92556481558</v>
      </c>
      <c r="N76" s="26">
        <v>1785723.7546035389</v>
      </c>
      <c r="P76" s="54" t="s">
        <v>128</v>
      </c>
      <c r="Q76" s="41">
        <v>1121192.082078292</v>
      </c>
      <c r="R76" s="41">
        <v>17893.375628510734</v>
      </c>
      <c r="S76" s="41">
        <v>295153.13760936097</v>
      </c>
      <c r="T76" s="41">
        <v>437099.7605644</v>
      </c>
      <c r="U76" s="49" t="s">
        <v>37</v>
      </c>
      <c r="V76" s="49" t="s">
        <v>37</v>
      </c>
      <c r="W76" s="41">
        <v>1033172.5774112378</v>
      </c>
      <c r="X76" s="53">
        <v>1109886.9639435157</v>
      </c>
      <c r="Y76" s="24">
        <v>1785723.7546035389</v>
      </c>
      <c r="Z76" s="24"/>
      <c r="AA76" s="24"/>
    </row>
    <row r="77" spans="1:27" ht="15" x14ac:dyDescent="0.2">
      <c r="A77" s="54" t="s">
        <v>129</v>
      </c>
      <c r="B77" s="26">
        <v>94947.229440617535</v>
      </c>
      <c r="C77" s="26">
        <v>346276.13416216511</v>
      </c>
      <c r="D77" s="26">
        <v>100559.80849258206</v>
      </c>
      <c r="E77" s="26">
        <v>298566.30330011027</v>
      </c>
      <c r="F77" s="26">
        <v>137911.42258275466</v>
      </c>
      <c r="G77" s="26">
        <v>48425.145796278441</v>
      </c>
      <c r="H77" s="26">
        <v>123860.70285487214</v>
      </c>
      <c r="I77" s="26">
        <v>140016.07798938436</v>
      </c>
      <c r="J77" s="26">
        <v>232466.34986611948</v>
      </c>
      <c r="K77" s="26">
        <v>52626.589547881478</v>
      </c>
      <c r="L77" s="26">
        <v>1576968.3655848752</v>
      </c>
      <c r="M77" s="26">
        <v>278459.05882738787</v>
      </c>
      <c r="N77" s="26">
        <v>1857389.7468529316</v>
      </c>
      <c r="P77" s="54" t="s">
        <v>129</v>
      </c>
      <c r="Q77" s="41">
        <v>1118411.0718699431</v>
      </c>
      <c r="R77" s="41">
        <v>17524.607690704703</v>
      </c>
      <c r="S77" s="41">
        <v>344037.44272537628</v>
      </c>
      <c r="T77" s="41">
        <v>499938.23472827749</v>
      </c>
      <c r="U77" s="49" t="s">
        <v>37</v>
      </c>
      <c r="V77" s="49" t="s">
        <v>37</v>
      </c>
      <c r="W77" s="41">
        <v>1057546.7386142944</v>
      </c>
      <c r="X77" s="53">
        <v>1201484.5406101739</v>
      </c>
      <c r="Y77" s="24">
        <v>1857389.7468529316</v>
      </c>
      <c r="Z77" s="24"/>
      <c r="AA77" s="24"/>
    </row>
    <row r="78" spans="1:27" ht="15" x14ac:dyDescent="0.2">
      <c r="A78" s="54" t="s">
        <v>130</v>
      </c>
      <c r="B78" s="26">
        <v>60276.873390222441</v>
      </c>
      <c r="C78" s="26">
        <v>343688.26292955544</v>
      </c>
      <c r="D78" s="26">
        <v>72877.11976503623</v>
      </c>
      <c r="E78" s="26">
        <v>265901.81019442249</v>
      </c>
      <c r="F78" s="26">
        <v>141108.95606455748</v>
      </c>
      <c r="G78" s="26">
        <v>48366.554998343767</v>
      </c>
      <c r="H78" s="26">
        <v>123655.33986504645</v>
      </c>
      <c r="I78" s="26">
        <v>133900.77198625196</v>
      </c>
      <c r="J78" s="26">
        <v>209348.67627996998</v>
      </c>
      <c r="K78" s="26">
        <v>42719.516109277509</v>
      </c>
      <c r="L78" s="26">
        <v>1448376.7979829337</v>
      </c>
      <c r="M78" s="26">
        <v>256869.99909243156</v>
      </c>
      <c r="N78" s="26">
        <v>1706827.1057342251</v>
      </c>
      <c r="P78" s="54" t="s">
        <v>130</v>
      </c>
      <c r="Q78" s="41">
        <v>1003518.1281560489</v>
      </c>
      <c r="R78" s="41">
        <v>17283.518214833017</v>
      </c>
      <c r="S78" s="41">
        <v>287593.51861304446</v>
      </c>
      <c r="T78" s="41">
        <v>393266.4587659188</v>
      </c>
      <c r="U78" s="49" t="s">
        <v>37</v>
      </c>
      <c r="V78" s="49" t="s">
        <v>37</v>
      </c>
      <c r="W78" s="41">
        <v>1028656.8842475684</v>
      </c>
      <c r="X78" s="53">
        <v>1122688.8489971713</v>
      </c>
      <c r="Y78" s="24">
        <v>1706827.1057342251</v>
      </c>
      <c r="Z78" s="24"/>
      <c r="AA78" s="24"/>
    </row>
    <row r="79" spans="1:27" ht="15" x14ac:dyDescent="0.2">
      <c r="A79" s="54" t="s">
        <v>131</v>
      </c>
      <c r="B79" s="26">
        <v>67032.680083958257</v>
      </c>
      <c r="C79" s="26">
        <v>337219.45405281556</v>
      </c>
      <c r="D79" s="26">
        <v>90087.361787747679</v>
      </c>
      <c r="E79" s="26">
        <v>286787.93652451446</v>
      </c>
      <c r="F79" s="26">
        <v>143614.38188800905</v>
      </c>
      <c r="G79" s="26">
        <v>49817.260262866119</v>
      </c>
      <c r="H79" s="26">
        <v>123322.56140934555</v>
      </c>
      <c r="I79" s="26">
        <v>143966.02639453716</v>
      </c>
      <c r="J79" s="26">
        <v>221446.88643682789</v>
      </c>
      <c r="K79" s="26">
        <v>47403.110525133547</v>
      </c>
      <c r="L79" s="26">
        <v>1516420.5438630534</v>
      </c>
      <c r="M79" s="26">
        <v>291428.73275504471</v>
      </c>
      <c r="N79" s="26">
        <v>1808387.4801738451</v>
      </c>
      <c r="P79" s="54" t="s">
        <v>131</v>
      </c>
      <c r="Q79" s="41">
        <v>1153632.0593256443</v>
      </c>
      <c r="R79" s="41">
        <v>18892.751307096831</v>
      </c>
      <c r="S79" s="41">
        <v>316947.9972703518</v>
      </c>
      <c r="T79" s="41">
        <v>426223.23444293527</v>
      </c>
      <c r="U79" s="49" t="s">
        <v>37</v>
      </c>
      <c r="V79" s="49" t="s">
        <v>37</v>
      </c>
      <c r="W79" s="41">
        <v>1079293.1304675706</v>
      </c>
      <c r="X79" s="53">
        <v>1200349.8763370041</v>
      </c>
      <c r="Y79" s="24">
        <v>1808387.4801738451</v>
      </c>
      <c r="Z79" s="24"/>
      <c r="AA79" s="24"/>
    </row>
    <row r="80" spans="1:27" ht="15" x14ac:dyDescent="0.2">
      <c r="A80" s="54" t="s">
        <v>132</v>
      </c>
      <c r="B80" s="26">
        <v>94751.488188288757</v>
      </c>
      <c r="C80" s="26">
        <v>341639.69392451225</v>
      </c>
      <c r="D80" s="26">
        <v>94474.742272077361</v>
      </c>
      <c r="E80" s="26">
        <v>295401.9147453694</v>
      </c>
      <c r="F80" s="26">
        <v>141577.08374293664</v>
      </c>
      <c r="G80" s="26">
        <v>48055.00842477804</v>
      </c>
      <c r="H80" s="26">
        <v>124880.10727210659</v>
      </c>
      <c r="I80" s="26">
        <v>149564.43072259324</v>
      </c>
      <c r="J80" s="26">
        <v>208811.55957970009</v>
      </c>
      <c r="K80" s="26">
        <v>56752.60998794817</v>
      </c>
      <c r="L80" s="26">
        <v>1554318.5777525185</v>
      </c>
      <c r="M80" s="26">
        <v>285648.39277580834</v>
      </c>
      <c r="N80" s="26">
        <v>1841167.0385174791</v>
      </c>
      <c r="P80" s="54" t="s">
        <v>132</v>
      </c>
      <c r="Q80" s="41">
        <v>1164607.0163776798</v>
      </c>
      <c r="R80" s="41">
        <v>18675.505904651538</v>
      </c>
      <c r="S80" s="41">
        <v>302756.31250053196</v>
      </c>
      <c r="T80" s="41">
        <v>476812.87355243933</v>
      </c>
      <c r="U80" s="49" t="s">
        <v>37</v>
      </c>
      <c r="V80" s="49" t="s">
        <v>37</v>
      </c>
      <c r="W80" s="41">
        <v>1066655.5261287796</v>
      </c>
      <c r="X80" s="53">
        <v>1269447.6415481451</v>
      </c>
      <c r="Y80" s="24">
        <v>1841167.0385174791</v>
      </c>
      <c r="Z80" s="24"/>
      <c r="AA80" s="24"/>
    </row>
    <row r="81" spans="1:27" x14ac:dyDescent="0.2">
      <c r="A81" s="23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Q81" s="22"/>
      <c r="R81" s="22"/>
      <c r="S81" s="22"/>
      <c r="T81" s="22"/>
      <c r="U81" s="22"/>
      <c r="V81" s="22"/>
      <c r="W81" s="41"/>
      <c r="X81" s="12"/>
      <c r="Z81" s="24"/>
      <c r="AA81" s="24"/>
    </row>
    <row r="82" spans="1:27" ht="15.75" x14ac:dyDescent="0.25">
      <c r="A82" s="30" t="s">
        <v>74</v>
      </c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4"/>
      <c r="P82" s="30" t="s">
        <v>74</v>
      </c>
      <c r="Q82" s="26"/>
      <c r="R82" s="26"/>
      <c r="S82" s="26"/>
      <c r="T82" s="26"/>
      <c r="U82" s="26"/>
      <c r="V82" s="26"/>
      <c r="W82" s="26"/>
      <c r="X82" s="24"/>
      <c r="Z82" s="24"/>
      <c r="AA82" s="24"/>
    </row>
    <row r="83" spans="1:27" x14ac:dyDescent="0.2">
      <c r="A83" s="56">
        <v>2022</v>
      </c>
      <c r="B83" s="27">
        <f>SUM(B70:B73)</f>
        <v>313371.48247619037</v>
      </c>
      <c r="C83" s="27">
        <f t="shared" ref="C83:N83" si="0">SUM(C70:C73)</f>
        <v>1314290.3348421415</v>
      </c>
      <c r="D83" s="27">
        <f t="shared" si="0"/>
        <v>308624.45074838697</v>
      </c>
      <c r="E83" s="27">
        <f t="shared" si="0"/>
        <v>1036356.3210760581</v>
      </c>
      <c r="F83" s="27">
        <f t="shared" si="0"/>
        <v>468636.11743011867</v>
      </c>
      <c r="G83" s="27">
        <f t="shared" si="0"/>
        <v>187836.99359126645</v>
      </c>
      <c r="H83" s="27">
        <f t="shared" si="0"/>
        <v>492113.84965515567</v>
      </c>
      <c r="I83" s="27">
        <f t="shared" si="0"/>
        <v>484415.21066617599</v>
      </c>
      <c r="J83" s="27">
        <f t="shared" si="0"/>
        <v>858370.82386270759</v>
      </c>
      <c r="K83" s="27">
        <f t="shared" si="0"/>
        <v>185456.36631725583</v>
      </c>
      <c r="L83" s="27">
        <f t="shared" si="0"/>
        <v>5649471.9506654562</v>
      </c>
      <c r="M83" s="27">
        <f t="shared" si="0"/>
        <v>1099566.3431174236</v>
      </c>
      <c r="N83" s="27">
        <f t="shared" si="0"/>
        <v>6749038.2937828815</v>
      </c>
      <c r="O83" s="26"/>
      <c r="P83" s="56">
        <v>2022</v>
      </c>
      <c r="Q83" s="27">
        <f>SUM(Q70:Q73)</f>
        <v>4279189.5760021787</v>
      </c>
      <c r="R83" s="27">
        <f t="shared" ref="R83:Y83" si="1">SUM(R70:R73)</f>
        <v>71393.277015135594</v>
      </c>
      <c r="S83" s="27">
        <f t="shared" si="1"/>
        <v>1250115.1201942975</v>
      </c>
      <c r="T83" s="27">
        <f t="shared" si="1"/>
        <v>1548851.2095283207</v>
      </c>
      <c r="U83" s="49" t="s">
        <v>37</v>
      </c>
      <c r="V83" s="49" t="s">
        <v>37</v>
      </c>
      <c r="W83" s="27">
        <f t="shared" si="1"/>
        <v>4028122.6322131399</v>
      </c>
      <c r="X83" s="27">
        <f t="shared" si="1"/>
        <v>4583013.520621974</v>
      </c>
      <c r="Y83" s="27">
        <f t="shared" si="1"/>
        <v>6749038.2937828815</v>
      </c>
      <c r="Z83" s="24"/>
      <c r="AA83" s="24"/>
    </row>
    <row r="84" spans="1:27" x14ac:dyDescent="0.2">
      <c r="A84" s="56">
        <v>2023</v>
      </c>
      <c r="B84" s="27">
        <f>SUM(B74:B77)</f>
        <v>336690.64247087075</v>
      </c>
      <c r="C84" s="27">
        <f t="shared" ref="C84:N84" si="2">SUM(C74:C77)</f>
        <v>1341786.5177575382</v>
      </c>
      <c r="D84" s="27">
        <f t="shared" si="2"/>
        <v>341027.47019902029</v>
      </c>
      <c r="E84" s="27">
        <f t="shared" si="2"/>
        <v>1100428.6692993371</v>
      </c>
      <c r="F84" s="27">
        <f t="shared" si="2"/>
        <v>534730.663584703</v>
      </c>
      <c r="G84" s="27">
        <f t="shared" si="2"/>
        <v>190568.46227100061</v>
      </c>
      <c r="H84" s="27">
        <f t="shared" si="2"/>
        <v>492481.72090585949</v>
      </c>
      <c r="I84" s="27">
        <f t="shared" si="2"/>
        <v>540970.39294664655</v>
      </c>
      <c r="J84" s="27">
        <f t="shared" si="2"/>
        <v>851091.37803245103</v>
      </c>
      <c r="K84" s="27">
        <f t="shared" si="2"/>
        <v>190877.16554501164</v>
      </c>
      <c r="L84" s="27">
        <f t="shared" si="2"/>
        <v>5922657.3960989425</v>
      </c>
      <c r="M84" s="27">
        <f t="shared" si="2"/>
        <v>1081111.2060570954</v>
      </c>
      <c r="N84" s="27">
        <f t="shared" si="2"/>
        <v>7008705.6492882548</v>
      </c>
      <c r="O84" s="26"/>
      <c r="P84" s="56">
        <v>2023</v>
      </c>
      <c r="Q84" s="27">
        <f>SUM(Q74:Q77)</f>
        <v>4302905.3508735429</v>
      </c>
      <c r="R84" s="27">
        <f t="shared" ref="R84:Y84" si="3">SUM(R74:R77)</f>
        <v>69626.40436305909</v>
      </c>
      <c r="S84" s="27">
        <f t="shared" si="3"/>
        <v>1220003.1223843987</v>
      </c>
      <c r="T84" s="27">
        <f t="shared" si="3"/>
        <v>1699187.0704854163</v>
      </c>
      <c r="U84" s="49" t="s">
        <v>37</v>
      </c>
      <c r="V84" s="49" t="s">
        <v>37</v>
      </c>
      <c r="W84" s="27">
        <f t="shared" si="3"/>
        <v>4138030.7231601076</v>
      </c>
      <c r="X84" s="27">
        <f t="shared" si="3"/>
        <v>4508264.4714867482</v>
      </c>
      <c r="Y84" s="27">
        <f t="shared" si="3"/>
        <v>7008705.6492882548</v>
      </c>
      <c r="Z84" s="24"/>
      <c r="AA84" s="24"/>
    </row>
    <row r="85" spans="1:27" x14ac:dyDescent="0.2">
      <c r="A85" s="57" t="s">
        <v>117</v>
      </c>
      <c r="B85" s="28">
        <f>B84/B83*100-100</f>
        <v>7.4413790975546448</v>
      </c>
      <c r="C85" s="28">
        <f t="shared" ref="C85:N85" si="4">C84/C83*100-100</f>
        <v>2.0920935189483174</v>
      </c>
      <c r="D85" s="28">
        <f t="shared" si="4"/>
        <v>10.499174440670174</v>
      </c>
      <c r="E85" s="28">
        <f t="shared" si="4"/>
        <v>6.1824632050057886</v>
      </c>
      <c r="F85" s="28">
        <f t="shared" si="4"/>
        <v>14.103596307734449</v>
      </c>
      <c r="G85" s="28">
        <f t="shared" si="4"/>
        <v>1.4541697178553932</v>
      </c>
      <c r="H85" s="28">
        <f t="shared" si="4"/>
        <v>7.4753281372096581E-2</v>
      </c>
      <c r="I85" s="28">
        <f t="shared" si="4"/>
        <v>11.674939398103305</v>
      </c>
      <c r="J85" s="28">
        <f t="shared" si="4"/>
        <v>-0.84805373480644164</v>
      </c>
      <c r="K85" s="28">
        <f t="shared" si="4"/>
        <v>2.9229512771120341</v>
      </c>
      <c r="L85" s="28">
        <f t="shared" si="4"/>
        <v>4.8355925619085127</v>
      </c>
      <c r="M85" s="28">
        <f t="shared" si="4"/>
        <v>-1.6784014148710042</v>
      </c>
      <c r="N85" s="28">
        <f t="shared" si="4"/>
        <v>3.847471953812672</v>
      </c>
      <c r="O85" s="26"/>
      <c r="P85" s="57" t="s">
        <v>117</v>
      </c>
      <c r="Q85" s="28">
        <f>Q84/Q83*100-100</f>
        <v>0.5542118303045811</v>
      </c>
      <c r="R85" s="28">
        <f t="shared" ref="R85:Y85" si="5">R84/R83*100-100</f>
        <v>-2.4748445875399767</v>
      </c>
      <c r="S85" s="28">
        <f t="shared" si="5"/>
        <v>-2.4087379892836367</v>
      </c>
      <c r="T85" s="28">
        <f t="shared" si="5"/>
        <v>9.7062816642586398</v>
      </c>
      <c r="U85" s="49" t="s">
        <v>37</v>
      </c>
      <c r="V85" s="49" t="s">
        <v>37</v>
      </c>
      <c r="W85" s="28">
        <f t="shared" si="5"/>
        <v>2.7285189896659574</v>
      </c>
      <c r="X85" s="28">
        <f t="shared" si="5"/>
        <v>-1.6310021517257383</v>
      </c>
      <c r="Y85" s="28">
        <f t="shared" si="5"/>
        <v>3.847471953812672</v>
      </c>
      <c r="Z85" s="24"/>
      <c r="AA85" s="24"/>
    </row>
    <row r="86" spans="1:27" x14ac:dyDescent="0.2">
      <c r="A86" s="29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4"/>
      <c r="P86" s="24"/>
      <c r="Q86" s="24"/>
      <c r="R86" s="24"/>
      <c r="S86" s="24"/>
      <c r="T86" s="24"/>
      <c r="U86" s="24"/>
      <c r="V86" s="24"/>
      <c r="W86" s="24"/>
      <c r="X86" s="24"/>
      <c r="Z86" s="24"/>
      <c r="AA86" s="24"/>
    </row>
    <row r="87" spans="1:27" ht="15.75" x14ac:dyDescent="0.25">
      <c r="A87" s="30" t="s">
        <v>64</v>
      </c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4"/>
      <c r="P87" s="30" t="s">
        <v>64</v>
      </c>
      <c r="Q87" s="24"/>
      <c r="R87" s="24"/>
      <c r="S87" s="24"/>
      <c r="T87" s="24"/>
      <c r="U87" s="24"/>
      <c r="V87" s="24"/>
      <c r="W87" s="24"/>
      <c r="X87" s="24"/>
      <c r="Z87" s="24"/>
      <c r="AA87" s="24"/>
    </row>
    <row r="88" spans="1:27" x14ac:dyDescent="0.2">
      <c r="A88" s="54" t="s">
        <v>13</v>
      </c>
      <c r="B88" s="24">
        <f t="shared" ref="B88:N88" si="6">B10/B6*100-100</f>
        <v>-0.7524567498851269</v>
      </c>
      <c r="C88" s="24">
        <f t="shared" si="6"/>
        <v>5.8405584840840845</v>
      </c>
      <c r="D88" s="24">
        <f t="shared" si="6"/>
        <v>37.100300452946954</v>
      </c>
      <c r="E88" s="24">
        <f t="shared" si="6"/>
        <v>25.888843768907051</v>
      </c>
      <c r="F88" s="24">
        <f t="shared" si="6"/>
        <v>11.659934675141301</v>
      </c>
      <c r="G88" s="24">
        <f t="shared" si="6"/>
        <v>13.685228402308837</v>
      </c>
      <c r="H88" s="24">
        <f t="shared" si="6"/>
        <v>1.8497136457481815</v>
      </c>
      <c r="I88" s="24">
        <f t="shared" si="6"/>
        <v>11.113272837523297</v>
      </c>
      <c r="J88" s="24">
        <f t="shared" si="6"/>
        <v>4.2201158043925489</v>
      </c>
      <c r="K88" s="24">
        <f t="shared" si="6"/>
        <v>13.994477572675308</v>
      </c>
      <c r="L88" s="24">
        <f t="shared" si="6"/>
        <v>8.6606420578563927</v>
      </c>
      <c r="M88" s="24">
        <f t="shared" si="6"/>
        <v>11.032273775808491</v>
      </c>
      <c r="N88" s="24">
        <f t="shared" si="6"/>
        <v>9.0374428901119757</v>
      </c>
      <c r="P88" s="54" t="s">
        <v>13</v>
      </c>
      <c r="Q88" s="24">
        <f>Q10/Q6*100-100</f>
        <v>9.4877717111233864</v>
      </c>
      <c r="R88" s="24">
        <f t="shared" ref="R88:W88" si="7">R10/R6*100-100</f>
        <v>23.728045148592798</v>
      </c>
      <c r="S88" s="24">
        <f t="shared" si="7"/>
        <v>7.1001004950769726</v>
      </c>
      <c r="T88" s="24">
        <f t="shared" si="7"/>
        <v>44.397799596112293</v>
      </c>
      <c r="U88" s="58" t="s">
        <v>94</v>
      </c>
      <c r="V88" s="58" t="s">
        <v>94</v>
      </c>
      <c r="W88" s="24">
        <f t="shared" si="7"/>
        <v>2.4363711848149876</v>
      </c>
      <c r="X88" s="24">
        <f>X10/X6*100-100</f>
        <v>21.739079965688163</v>
      </c>
      <c r="Y88" s="24">
        <f>Y10/Y6*100-100</f>
        <v>9.0374428901119757</v>
      </c>
      <c r="Z88" s="24"/>
      <c r="AA88" s="24"/>
    </row>
    <row r="89" spans="1:27" x14ac:dyDescent="0.2">
      <c r="A89" s="54" t="s">
        <v>14</v>
      </c>
      <c r="B89" s="24">
        <f t="shared" ref="B89:N89" si="8">B11/B7*100-100</f>
        <v>-2.2185969681501803</v>
      </c>
      <c r="C89" s="24">
        <f t="shared" si="8"/>
        <v>5.1098520007283952</v>
      </c>
      <c r="D89" s="24">
        <f t="shared" si="8"/>
        <v>22.804985065335103</v>
      </c>
      <c r="E89" s="24">
        <f t="shared" si="8"/>
        <v>24.300456976483687</v>
      </c>
      <c r="F89" s="24">
        <f t="shared" si="8"/>
        <v>13.132153412281937</v>
      </c>
      <c r="G89" s="24">
        <f t="shared" si="8"/>
        <v>2.8529255536781477</v>
      </c>
      <c r="H89" s="24">
        <f t="shared" si="8"/>
        <v>2.7893394262762143</v>
      </c>
      <c r="I89" s="24">
        <f t="shared" si="8"/>
        <v>9.3278800846629935</v>
      </c>
      <c r="J89" s="24">
        <f t="shared" si="8"/>
        <v>3.351381213507338</v>
      </c>
      <c r="K89" s="24">
        <f t="shared" si="8"/>
        <v>13.343459292391714</v>
      </c>
      <c r="L89" s="24">
        <f t="shared" si="8"/>
        <v>8.0074749357328443</v>
      </c>
      <c r="M89" s="24">
        <f t="shared" si="8"/>
        <v>8.3167347529776521</v>
      </c>
      <c r="N89" s="24">
        <f t="shared" si="8"/>
        <v>8.0492599422161533</v>
      </c>
      <c r="P89" s="54" t="s">
        <v>14</v>
      </c>
      <c r="Q89" s="24">
        <f t="shared" ref="Q89:Y89" si="9">Q11/Q7*100-100</f>
        <v>6.8981167895022679</v>
      </c>
      <c r="R89" s="24">
        <f t="shared" si="9"/>
        <v>25.672612722627235</v>
      </c>
      <c r="S89" s="24">
        <f t="shared" si="9"/>
        <v>4.5539750236650605</v>
      </c>
      <c r="T89" s="24">
        <f t="shared" si="9"/>
        <v>26.655395088726081</v>
      </c>
      <c r="U89" s="58" t="s">
        <v>94</v>
      </c>
      <c r="V89" s="58" t="s">
        <v>94</v>
      </c>
      <c r="W89" s="24">
        <f t="shared" si="9"/>
        <v>4.0112357296121957</v>
      </c>
      <c r="X89" s="24">
        <f t="shared" si="9"/>
        <v>14.819839689370042</v>
      </c>
      <c r="Y89" s="24">
        <f t="shared" si="9"/>
        <v>8.0492599422161533</v>
      </c>
      <c r="Z89" s="24"/>
      <c r="AA89" s="24"/>
    </row>
    <row r="90" spans="1:27" x14ac:dyDescent="0.2">
      <c r="A90" s="54" t="s">
        <v>15</v>
      </c>
      <c r="B90" s="24">
        <f t="shared" ref="B90:N90" si="10">B12/B8*100-100</f>
        <v>-11.307297276605311</v>
      </c>
      <c r="C90" s="24">
        <f t="shared" si="10"/>
        <v>6.1571999141889222</v>
      </c>
      <c r="D90" s="24">
        <f t="shared" si="10"/>
        <v>8.4723812098848015</v>
      </c>
      <c r="E90" s="24">
        <f t="shared" si="10"/>
        <v>22.457640864535094</v>
      </c>
      <c r="F90" s="24">
        <f t="shared" si="10"/>
        <v>14.686166493363658</v>
      </c>
      <c r="G90" s="24">
        <f t="shared" si="10"/>
        <v>3.4497011697035163</v>
      </c>
      <c r="H90" s="24">
        <f t="shared" si="10"/>
        <v>3.6963230691491589</v>
      </c>
      <c r="I90" s="24">
        <f t="shared" si="10"/>
        <v>9.0089194416793248</v>
      </c>
      <c r="J90" s="24">
        <f t="shared" si="10"/>
        <v>3.0354125564106056</v>
      </c>
      <c r="K90" s="24">
        <f t="shared" si="10"/>
        <v>11.845344125428326</v>
      </c>
      <c r="L90" s="24">
        <f t="shared" si="10"/>
        <v>6.7534974575361559</v>
      </c>
      <c r="M90" s="24">
        <f t="shared" si="10"/>
        <v>10.589627008276196</v>
      </c>
      <c r="N90" s="24">
        <f t="shared" si="10"/>
        <v>7.420045553733658</v>
      </c>
      <c r="P90" s="54" t="s">
        <v>15</v>
      </c>
      <c r="Q90" s="24">
        <f t="shared" ref="Q90:Y90" si="11">Q12/Q8*100-100</f>
        <v>9.1827636656670819</v>
      </c>
      <c r="R90" s="24">
        <f t="shared" si="11"/>
        <v>21.587491072223159</v>
      </c>
      <c r="S90" s="24">
        <f t="shared" si="11"/>
        <v>4.9053401740143556</v>
      </c>
      <c r="T90" s="24">
        <f t="shared" si="11"/>
        <v>23.956025652852091</v>
      </c>
      <c r="U90" s="58" t="s">
        <v>94</v>
      </c>
      <c r="V90" s="58" t="s">
        <v>94</v>
      </c>
      <c r="W90" s="24">
        <f t="shared" si="11"/>
        <v>5.3674180025933538</v>
      </c>
      <c r="X90" s="24">
        <f t="shared" si="11"/>
        <v>17.564426726776844</v>
      </c>
      <c r="Y90" s="24">
        <f t="shared" si="11"/>
        <v>7.420045553733658</v>
      </c>
      <c r="Z90" s="24"/>
      <c r="AA90" s="24"/>
    </row>
    <row r="91" spans="1:27" x14ac:dyDescent="0.2">
      <c r="A91" s="54" t="s">
        <v>16</v>
      </c>
      <c r="B91" s="24">
        <f t="shared" ref="B91:N91" si="12">B13/B9*100-100</f>
        <v>-12.532806535482365</v>
      </c>
      <c r="C91" s="24">
        <f t="shared" si="12"/>
        <v>1.833192487552779</v>
      </c>
      <c r="D91" s="24">
        <f t="shared" si="12"/>
        <v>5.1897525127642297</v>
      </c>
      <c r="E91" s="24">
        <f t="shared" si="12"/>
        <v>23.351959823407341</v>
      </c>
      <c r="F91" s="24">
        <f t="shared" si="12"/>
        <v>18.973050967803459</v>
      </c>
      <c r="G91" s="24">
        <f t="shared" si="12"/>
        <v>7.2029112711353207</v>
      </c>
      <c r="H91" s="24">
        <f t="shared" si="12"/>
        <v>6.8980206594976039</v>
      </c>
      <c r="I91" s="24">
        <f t="shared" si="12"/>
        <v>16.367916890199893</v>
      </c>
      <c r="J91" s="24">
        <f t="shared" si="12"/>
        <v>4.7925703483089137</v>
      </c>
      <c r="K91" s="24">
        <f t="shared" si="12"/>
        <v>10.996207871417511</v>
      </c>
      <c r="L91" s="24">
        <f t="shared" si="12"/>
        <v>6.6924898972772269</v>
      </c>
      <c r="M91" s="24">
        <f t="shared" si="12"/>
        <v>8.7033616827538083</v>
      </c>
      <c r="N91" s="24">
        <f t="shared" si="12"/>
        <v>7.0311075025400385</v>
      </c>
      <c r="P91" s="54" t="s">
        <v>16</v>
      </c>
      <c r="Q91" s="24">
        <f t="shared" ref="Q91:Y91" si="13">Q13/Q9*100-100</f>
        <v>6.4366922752080455</v>
      </c>
      <c r="R91" s="24">
        <f t="shared" si="13"/>
        <v>14.426857848301907</v>
      </c>
      <c r="S91" s="24">
        <f t="shared" si="13"/>
        <v>10.843440676740016</v>
      </c>
      <c r="T91" s="24">
        <f t="shared" si="13"/>
        <v>18.451230016971152</v>
      </c>
      <c r="U91" s="58" t="s">
        <v>94</v>
      </c>
      <c r="V91" s="58" t="s">
        <v>94</v>
      </c>
      <c r="W91" s="24">
        <f t="shared" si="13"/>
        <v>-0.24025255386975175</v>
      </c>
      <c r="X91" s="24">
        <f t="shared" si="13"/>
        <v>13.052258087375762</v>
      </c>
      <c r="Y91" s="24">
        <f t="shared" si="13"/>
        <v>7.0311075025400385</v>
      </c>
      <c r="Z91" s="24"/>
      <c r="AA91" s="24"/>
    </row>
    <row r="92" spans="1:27" x14ac:dyDescent="0.2">
      <c r="A92" s="54" t="s">
        <v>17</v>
      </c>
      <c r="B92" s="24">
        <f t="shared" ref="B92:N92" si="14">B14/B10*100-100</f>
        <v>3.7226992817178228</v>
      </c>
      <c r="C92" s="24">
        <f t="shared" si="14"/>
        <v>4.6638103368873232</v>
      </c>
      <c r="D92" s="24">
        <f t="shared" si="14"/>
        <v>6.6968642892806969</v>
      </c>
      <c r="E92" s="24">
        <f t="shared" si="14"/>
        <v>11.308526355952779</v>
      </c>
      <c r="F92" s="24">
        <f t="shared" si="14"/>
        <v>16.64967837751999</v>
      </c>
      <c r="G92" s="24">
        <f t="shared" si="14"/>
        <v>9.1979148769865589</v>
      </c>
      <c r="H92" s="24">
        <f t="shared" si="14"/>
        <v>2.5021463687313599</v>
      </c>
      <c r="I92" s="24">
        <f t="shared" si="14"/>
        <v>15.799836505015023</v>
      </c>
      <c r="J92" s="24">
        <f t="shared" si="14"/>
        <v>4.9167806374345417</v>
      </c>
      <c r="K92" s="24">
        <f t="shared" si="14"/>
        <v>6.5414935727975205</v>
      </c>
      <c r="L92" s="24">
        <f t="shared" si="14"/>
        <v>6.7819570749651632</v>
      </c>
      <c r="M92" s="24">
        <f t="shared" si="14"/>
        <v>7.3558461275431029</v>
      </c>
      <c r="N92" s="24">
        <f t="shared" si="14"/>
        <v>6.8648322288867121</v>
      </c>
      <c r="P92" s="54" t="s">
        <v>17</v>
      </c>
      <c r="Q92" s="24">
        <f t="shared" ref="Q92:Y92" si="15">Q14/Q10*100-100</f>
        <v>6.9783048355149191</v>
      </c>
      <c r="R92" s="24">
        <f t="shared" si="15"/>
        <v>8.460243556991685</v>
      </c>
      <c r="S92" s="24">
        <f t="shared" si="15"/>
        <v>4.5317370916907294</v>
      </c>
      <c r="T92" s="24">
        <f t="shared" si="15"/>
        <v>13.240883541112908</v>
      </c>
      <c r="U92" s="58" t="s">
        <v>94</v>
      </c>
      <c r="V92" s="58" t="s">
        <v>94</v>
      </c>
      <c r="W92" s="24">
        <f t="shared" si="15"/>
        <v>16.98295514817265</v>
      </c>
      <c r="X92" s="24">
        <f t="shared" si="15"/>
        <v>14.784912412175743</v>
      </c>
      <c r="Y92" s="24">
        <f t="shared" si="15"/>
        <v>6.8648322288867121</v>
      </c>
      <c r="Z92" s="24"/>
      <c r="AA92" s="24"/>
    </row>
    <row r="93" spans="1:27" x14ac:dyDescent="0.2">
      <c r="A93" s="54" t="s">
        <v>18</v>
      </c>
      <c r="B93" s="24">
        <f t="shared" ref="B93:N93" si="16">B15/B11*100-100</f>
        <v>-0.14076882787837519</v>
      </c>
      <c r="C93" s="24">
        <f t="shared" si="16"/>
        <v>6.3516413786743442</v>
      </c>
      <c r="D93" s="24">
        <f t="shared" si="16"/>
        <v>5.9450346318281788</v>
      </c>
      <c r="E93" s="24">
        <f t="shared" si="16"/>
        <v>6.7511401299206142</v>
      </c>
      <c r="F93" s="24">
        <f t="shared" si="16"/>
        <v>14.981329405514572</v>
      </c>
      <c r="G93" s="24">
        <f t="shared" si="16"/>
        <v>18.75319716185156</v>
      </c>
      <c r="H93" s="24">
        <f t="shared" si="16"/>
        <v>3.4821557898061286</v>
      </c>
      <c r="I93" s="24">
        <f t="shared" si="16"/>
        <v>16.150565705578529</v>
      </c>
      <c r="J93" s="24">
        <f t="shared" si="16"/>
        <v>5.6925172215682949</v>
      </c>
      <c r="K93" s="24">
        <f t="shared" si="16"/>
        <v>9.4316598665722609</v>
      </c>
      <c r="L93" s="24">
        <f t="shared" si="16"/>
        <v>6.9092801530525634</v>
      </c>
      <c r="M93" s="24">
        <f t="shared" si="16"/>
        <v>7.8317742644573372</v>
      </c>
      <c r="N93" s="24">
        <f t="shared" si="16"/>
        <v>7.0659833885479628</v>
      </c>
      <c r="P93" s="54" t="s">
        <v>18</v>
      </c>
      <c r="Q93" s="24">
        <f t="shared" ref="Q93:Y93" si="17">Q15/Q11*100-100</f>
        <v>5.8026849237462557</v>
      </c>
      <c r="R93" s="24">
        <f t="shared" si="17"/>
        <v>2.157293706280683</v>
      </c>
      <c r="S93" s="24">
        <f t="shared" si="17"/>
        <v>7.6889083328654664</v>
      </c>
      <c r="T93" s="24">
        <f t="shared" si="17"/>
        <v>16.425371723009178</v>
      </c>
      <c r="U93" s="58" t="s">
        <v>94</v>
      </c>
      <c r="V93" s="58" t="s">
        <v>94</v>
      </c>
      <c r="W93" s="24">
        <f t="shared" si="17"/>
        <v>15.659152695711668</v>
      </c>
      <c r="X93" s="24">
        <f t="shared" si="17"/>
        <v>20.002781460406055</v>
      </c>
      <c r="Y93" s="24">
        <f t="shared" si="17"/>
        <v>7.0659833885479628</v>
      </c>
      <c r="Z93" s="24"/>
      <c r="AA93" s="24"/>
    </row>
    <row r="94" spans="1:27" x14ac:dyDescent="0.2">
      <c r="A94" s="54" t="s">
        <v>19</v>
      </c>
      <c r="B94" s="24">
        <f t="shared" ref="B94:N94" si="18">B16/B12*100-100</f>
        <v>5.8869171651688674</v>
      </c>
      <c r="C94" s="24">
        <f t="shared" si="18"/>
        <v>2.0527520311622141</v>
      </c>
      <c r="D94" s="24">
        <f t="shared" si="18"/>
        <v>0.32092242738703192</v>
      </c>
      <c r="E94" s="24">
        <f t="shared" si="18"/>
        <v>7.8299277079586744</v>
      </c>
      <c r="F94" s="24">
        <f t="shared" si="18"/>
        <v>11.56535047031393</v>
      </c>
      <c r="G94" s="24">
        <f t="shared" si="18"/>
        <v>17.883567560208419</v>
      </c>
      <c r="H94" s="24">
        <f t="shared" si="18"/>
        <v>4.2810733615223739</v>
      </c>
      <c r="I94" s="24">
        <f t="shared" si="18"/>
        <v>16.342005845195246</v>
      </c>
      <c r="J94" s="24">
        <f t="shared" si="18"/>
        <v>4.0395452830674969</v>
      </c>
      <c r="K94" s="24">
        <f t="shared" si="18"/>
        <v>9.2303460952387582</v>
      </c>
      <c r="L94" s="24">
        <f t="shared" si="18"/>
        <v>5.5669120237547673</v>
      </c>
      <c r="M94" s="24">
        <f t="shared" si="18"/>
        <v>5.2937264033352704</v>
      </c>
      <c r="N94" s="24">
        <f t="shared" si="18"/>
        <v>5.5295690538613513</v>
      </c>
      <c r="P94" s="54" t="s">
        <v>19</v>
      </c>
      <c r="Q94" s="24">
        <f t="shared" ref="Q94:Y94" si="19">Q16/Q12*100-100</f>
        <v>4.1519995702572459</v>
      </c>
      <c r="R94" s="24">
        <f t="shared" si="19"/>
        <v>-8.1050962817968752E-2</v>
      </c>
      <c r="S94" s="24">
        <f t="shared" si="19"/>
        <v>6.6548208124620771</v>
      </c>
      <c r="T94" s="24">
        <f t="shared" si="19"/>
        <v>5.3562837282946703</v>
      </c>
      <c r="U94" s="58" t="s">
        <v>94</v>
      </c>
      <c r="V94" s="58" t="s">
        <v>94</v>
      </c>
      <c r="W94" s="24">
        <f t="shared" si="19"/>
        <v>11.895686068624585</v>
      </c>
      <c r="X94" s="24">
        <f t="shared" si="19"/>
        <v>12.125619219442513</v>
      </c>
      <c r="Y94" s="24">
        <f t="shared" si="19"/>
        <v>5.5295690538613513</v>
      </c>
      <c r="Z94" s="24"/>
      <c r="AA94" s="24"/>
    </row>
    <row r="95" spans="1:27" x14ac:dyDescent="0.2">
      <c r="A95" s="54" t="s">
        <v>20</v>
      </c>
      <c r="B95" s="24">
        <f t="shared" ref="B95:N95" si="20">B17/B13*100-100</f>
        <v>3.1156846855551663</v>
      </c>
      <c r="C95" s="24">
        <f t="shared" si="20"/>
        <v>-1.9408412984115984</v>
      </c>
      <c r="D95" s="24">
        <f t="shared" si="20"/>
        <v>-0.64556632141484727</v>
      </c>
      <c r="E95" s="24">
        <f t="shared" si="20"/>
        <v>6.1366066207575898</v>
      </c>
      <c r="F95" s="24">
        <f t="shared" si="20"/>
        <v>8.9856579836299346</v>
      </c>
      <c r="G95" s="24">
        <f t="shared" si="20"/>
        <v>13.845256541051214</v>
      </c>
      <c r="H95" s="24">
        <f t="shared" si="20"/>
        <v>1.7130291199959373</v>
      </c>
      <c r="I95" s="24">
        <f t="shared" si="20"/>
        <v>14.350365263593503</v>
      </c>
      <c r="J95" s="24">
        <f t="shared" si="20"/>
        <v>-2.280480624542534</v>
      </c>
      <c r="K95" s="24">
        <f t="shared" si="20"/>
        <v>9.7612945980436479</v>
      </c>
      <c r="L95" s="24">
        <f t="shared" si="20"/>
        <v>2.277100417796035</v>
      </c>
      <c r="M95" s="24">
        <f t="shared" si="20"/>
        <v>-1.3884728933086876</v>
      </c>
      <c r="N95" s="24">
        <f t="shared" si="20"/>
        <v>1.6702916646639494</v>
      </c>
      <c r="P95" s="54" t="s">
        <v>20</v>
      </c>
      <c r="Q95" s="24">
        <f t="shared" ref="Q95:Y95" si="21">Q17/Q13*100-100</f>
        <v>-0.45114626077302944</v>
      </c>
      <c r="R95" s="24">
        <f t="shared" si="21"/>
        <v>-3.8322460779882732</v>
      </c>
      <c r="S95" s="24">
        <f t="shared" si="21"/>
        <v>-2.5367768018284522</v>
      </c>
      <c r="T95" s="24">
        <f t="shared" si="21"/>
        <v>-2.8393673110814603</v>
      </c>
      <c r="U95" s="58" t="s">
        <v>94</v>
      </c>
      <c r="V95" s="58" t="s">
        <v>94</v>
      </c>
      <c r="W95" s="24">
        <f t="shared" si="21"/>
        <v>6.2160461724186433</v>
      </c>
      <c r="X95" s="24">
        <f t="shared" si="21"/>
        <v>-3.7631111758487918</v>
      </c>
      <c r="Y95" s="24">
        <f t="shared" si="21"/>
        <v>1.6702916646639494</v>
      </c>
      <c r="Z95" s="24"/>
      <c r="AA95" s="24"/>
    </row>
    <row r="96" spans="1:27" x14ac:dyDescent="0.2">
      <c r="A96" s="54" t="s">
        <v>21</v>
      </c>
      <c r="B96" s="24">
        <f t="shared" ref="B96:N96" si="22">B18/B14*100-100</f>
        <v>-4.6815732301580368</v>
      </c>
      <c r="C96" s="24">
        <f t="shared" si="22"/>
        <v>-14.374659341999759</v>
      </c>
      <c r="D96" s="24">
        <f t="shared" si="22"/>
        <v>-2.1179120514945851</v>
      </c>
      <c r="E96" s="24">
        <f t="shared" si="22"/>
        <v>2.9430997074370708</v>
      </c>
      <c r="F96" s="24">
        <f t="shared" si="22"/>
        <v>9.7775868351046142</v>
      </c>
      <c r="G96" s="24">
        <f t="shared" si="22"/>
        <v>8.8451568247061516</v>
      </c>
      <c r="H96" s="24">
        <f t="shared" si="22"/>
        <v>3.5262667379170551</v>
      </c>
      <c r="I96" s="24">
        <f t="shared" si="22"/>
        <v>9.8110804313424467</v>
      </c>
      <c r="J96" s="24">
        <f t="shared" si="22"/>
        <v>-1.1267261221362901</v>
      </c>
      <c r="K96" s="24">
        <f t="shared" si="22"/>
        <v>9.6613195596657135</v>
      </c>
      <c r="L96" s="24">
        <f t="shared" si="22"/>
        <v>-2.5546904638248549</v>
      </c>
      <c r="M96" s="24">
        <f t="shared" si="22"/>
        <v>-6.4900781131043885</v>
      </c>
      <c r="N96" s="24">
        <f t="shared" si="22"/>
        <v>-3.2231989270606221</v>
      </c>
      <c r="P96" s="54" t="s">
        <v>21</v>
      </c>
      <c r="Q96" s="24">
        <f t="shared" ref="Q96:Y96" si="23">Q18/Q14*100-100</f>
        <v>-5.8353275999890144</v>
      </c>
      <c r="R96" s="24">
        <f t="shared" si="23"/>
        <v>-9.6620942259924192</v>
      </c>
      <c r="S96" s="24">
        <f t="shared" si="23"/>
        <v>1.9722248586056139</v>
      </c>
      <c r="T96" s="24">
        <f t="shared" si="23"/>
        <v>-18.393302419148071</v>
      </c>
      <c r="U96" s="58" t="s">
        <v>94</v>
      </c>
      <c r="V96" s="58" t="s">
        <v>94</v>
      </c>
      <c r="W96" s="24">
        <f t="shared" si="23"/>
        <v>-16.818309898443388</v>
      </c>
      <c r="X96" s="24">
        <f t="shared" si="23"/>
        <v>-17.271209911243361</v>
      </c>
      <c r="Y96" s="24">
        <f t="shared" si="23"/>
        <v>-3.2231989270606221</v>
      </c>
      <c r="Z96" s="24"/>
      <c r="AA96" s="24"/>
    </row>
    <row r="97" spans="1:27" x14ac:dyDescent="0.2">
      <c r="A97" s="54" t="s">
        <v>22</v>
      </c>
      <c r="B97" s="24">
        <f t="shared" ref="B97:N97" si="24">B19/B15*100-100</f>
        <v>0.41573778324963939</v>
      </c>
      <c r="C97" s="24">
        <f t="shared" si="24"/>
        <v>-17.237556738229245</v>
      </c>
      <c r="D97" s="24">
        <f t="shared" si="24"/>
        <v>-6.6294298097804898</v>
      </c>
      <c r="E97" s="24">
        <f t="shared" si="24"/>
        <v>1.4439478128501122</v>
      </c>
      <c r="F97" s="24">
        <f t="shared" si="24"/>
        <v>9.2123623019978425</v>
      </c>
      <c r="G97" s="24">
        <f t="shared" si="24"/>
        <v>5.8483560554555964</v>
      </c>
      <c r="H97" s="24">
        <f t="shared" si="24"/>
        <v>2.4920081670667003</v>
      </c>
      <c r="I97" s="24">
        <f t="shared" si="24"/>
        <v>4.3650094173039946</v>
      </c>
      <c r="J97" s="24">
        <f t="shared" si="24"/>
        <v>-0.4965315431870323</v>
      </c>
      <c r="K97" s="24">
        <f t="shared" si="24"/>
        <v>5.7346615934014835</v>
      </c>
      <c r="L97" s="24">
        <f t="shared" si="24"/>
        <v>-4.061049573055115</v>
      </c>
      <c r="M97" s="24">
        <f t="shared" si="24"/>
        <v>-6.4739132225367229</v>
      </c>
      <c r="N97" s="24">
        <f t="shared" si="24"/>
        <v>-4.4553792480840713</v>
      </c>
      <c r="P97" s="54" t="s">
        <v>22</v>
      </c>
      <c r="Q97" s="24">
        <f t="shared" ref="Q97:Y97" si="25">Q19/Q15*100-100</f>
        <v>-2.6586417755184755</v>
      </c>
      <c r="R97" s="24">
        <f t="shared" si="25"/>
        <v>-11.064000475615174</v>
      </c>
      <c r="S97" s="24">
        <f t="shared" si="25"/>
        <v>0.11217470223026282</v>
      </c>
      <c r="T97" s="24">
        <f t="shared" si="25"/>
        <v>-25.874572331779504</v>
      </c>
      <c r="U97" s="58" t="s">
        <v>94</v>
      </c>
      <c r="V97" s="58" t="s">
        <v>94</v>
      </c>
      <c r="W97" s="24">
        <f t="shared" si="25"/>
        <v>-14.503109201489607</v>
      </c>
      <c r="X97" s="24">
        <f t="shared" si="25"/>
        <v>-28.978271338952652</v>
      </c>
      <c r="Y97" s="24">
        <f t="shared" si="25"/>
        <v>-4.4553792480840713</v>
      </c>
      <c r="Z97" s="24"/>
      <c r="AA97" s="24"/>
    </row>
    <row r="98" spans="1:27" x14ac:dyDescent="0.2">
      <c r="A98" s="54" t="s">
        <v>23</v>
      </c>
      <c r="B98" s="24">
        <f t="shared" ref="B98:N98" si="26">B20/B16*100-100</f>
        <v>-2.4431477081972162</v>
      </c>
      <c r="C98" s="24">
        <f t="shared" si="26"/>
        <v>-8.1501840296038637</v>
      </c>
      <c r="D98" s="24">
        <f t="shared" si="26"/>
        <v>-16.420297761238587</v>
      </c>
      <c r="E98" s="24">
        <f t="shared" si="26"/>
        <v>1.2273356975756258</v>
      </c>
      <c r="F98" s="24">
        <f t="shared" si="26"/>
        <v>8.3909550618259203</v>
      </c>
      <c r="G98" s="24">
        <f t="shared" si="26"/>
        <v>5.5315208891567664</v>
      </c>
      <c r="H98" s="24">
        <f t="shared" si="26"/>
        <v>2.246988791971603</v>
      </c>
      <c r="I98" s="24">
        <f t="shared" si="26"/>
        <v>2.2121160831705851</v>
      </c>
      <c r="J98" s="24">
        <f t="shared" si="26"/>
        <v>-0.57644359795665423</v>
      </c>
      <c r="K98" s="24">
        <f t="shared" si="26"/>
        <v>5.0039119182610392</v>
      </c>
      <c r="L98" s="24">
        <f t="shared" si="26"/>
        <v>-1.9658704531443192</v>
      </c>
      <c r="M98" s="24">
        <f t="shared" si="26"/>
        <v>-6.6448209092651496</v>
      </c>
      <c r="N98" s="24">
        <f t="shared" si="26"/>
        <v>-2.7129859852631029</v>
      </c>
      <c r="P98" s="54" t="s">
        <v>23</v>
      </c>
      <c r="Q98" s="24">
        <f t="shared" ref="Q98:Y98" si="27">Q20/Q16*100-100</f>
        <v>-4.0677989690266685</v>
      </c>
      <c r="R98" s="24">
        <f t="shared" si="27"/>
        <v>-10.206900180679483</v>
      </c>
      <c r="S98" s="24">
        <f t="shared" si="27"/>
        <v>-2.0467939840779508</v>
      </c>
      <c r="T98" s="24">
        <f t="shared" si="27"/>
        <v>-24.569146315465787</v>
      </c>
      <c r="U98" s="58" t="s">
        <v>94</v>
      </c>
      <c r="V98" s="58" t="s">
        <v>94</v>
      </c>
      <c r="W98" s="24">
        <f t="shared" si="27"/>
        <v>-13.832124393608709</v>
      </c>
      <c r="X98" s="24">
        <f t="shared" si="27"/>
        <v>-25.376483706713699</v>
      </c>
      <c r="Y98" s="24">
        <f t="shared" si="27"/>
        <v>-2.7129859852631029</v>
      </c>
      <c r="Z98" s="24"/>
      <c r="AA98" s="24"/>
    </row>
    <row r="99" spans="1:27" x14ac:dyDescent="0.2">
      <c r="A99" s="54" t="s">
        <v>24</v>
      </c>
      <c r="B99" s="24">
        <f t="shared" ref="B99:N99" si="28">B21/B17*100-100</f>
        <v>-3.0912077129312365</v>
      </c>
      <c r="C99" s="24">
        <f t="shared" si="28"/>
        <v>-4.0438922222325004</v>
      </c>
      <c r="D99" s="24">
        <f t="shared" si="28"/>
        <v>-18.218997619836145</v>
      </c>
      <c r="E99" s="24">
        <f t="shared" si="28"/>
        <v>-0.63139047217291022</v>
      </c>
      <c r="F99" s="24">
        <f t="shared" si="28"/>
        <v>6.5444998455044185</v>
      </c>
      <c r="G99" s="24">
        <f t="shared" si="28"/>
        <v>4.9489696693293155</v>
      </c>
      <c r="H99" s="24">
        <f t="shared" si="28"/>
        <v>1.5027842588235245</v>
      </c>
      <c r="I99" s="24">
        <f t="shared" si="28"/>
        <v>-0.33939604165288983</v>
      </c>
      <c r="J99" s="24">
        <f t="shared" si="28"/>
        <v>-8.5382790681492793E-2</v>
      </c>
      <c r="K99" s="24">
        <f t="shared" si="28"/>
        <v>-1.4610539799485167</v>
      </c>
      <c r="L99" s="24">
        <f t="shared" si="28"/>
        <v>-1.8878478729254624</v>
      </c>
      <c r="M99" s="24">
        <f t="shared" si="28"/>
        <v>-4.2167924000508776</v>
      </c>
      <c r="N99" s="24">
        <f t="shared" si="28"/>
        <v>-2.2445035756583707</v>
      </c>
      <c r="P99" s="54" t="s">
        <v>24</v>
      </c>
      <c r="Q99" s="24">
        <f t="shared" ref="Q99:Y99" si="29">Q21/Q17*100-100</f>
        <v>-2.818121542770271</v>
      </c>
      <c r="R99" s="24">
        <f t="shared" si="29"/>
        <v>-5.4851553653801375</v>
      </c>
      <c r="S99" s="24">
        <f t="shared" si="29"/>
        <v>-2.4815703254877803</v>
      </c>
      <c r="T99" s="24">
        <f t="shared" si="29"/>
        <v>-18.728182239937198</v>
      </c>
      <c r="U99" s="58" t="s">
        <v>94</v>
      </c>
      <c r="V99" s="58" t="s">
        <v>94</v>
      </c>
      <c r="W99" s="24">
        <f t="shared" si="29"/>
        <v>-0.52064960645635949</v>
      </c>
      <c r="X99" s="24">
        <f t="shared" si="29"/>
        <v>-15.5450154547202</v>
      </c>
      <c r="Y99" s="24">
        <f t="shared" si="29"/>
        <v>-2.2445035756583707</v>
      </c>
      <c r="Z99" s="24"/>
      <c r="AA99" s="24"/>
    </row>
    <row r="100" spans="1:27" x14ac:dyDescent="0.2">
      <c r="A100" s="54" t="s">
        <v>25</v>
      </c>
      <c r="B100" s="24">
        <f t="shared" ref="B100:N100" si="30">B22/B18*100-100</f>
        <v>15.192517813086653</v>
      </c>
      <c r="C100" s="24">
        <f t="shared" si="30"/>
        <v>4.381531054492811</v>
      </c>
      <c r="D100" s="24">
        <f t="shared" si="30"/>
        <v>-20.060133063003477</v>
      </c>
      <c r="E100" s="24">
        <f t="shared" si="30"/>
        <v>-1.4047255307402082</v>
      </c>
      <c r="F100" s="24">
        <f t="shared" si="30"/>
        <v>0.53771599816703031</v>
      </c>
      <c r="G100" s="24">
        <f t="shared" si="30"/>
        <v>4.7779533819028615</v>
      </c>
      <c r="H100" s="24">
        <f t="shared" si="30"/>
        <v>-0.18028479752189241</v>
      </c>
      <c r="I100" s="24">
        <f t="shared" si="30"/>
        <v>0.31015179093940048</v>
      </c>
      <c r="J100" s="24">
        <f t="shared" si="30"/>
        <v>4.2006069877838144</v>
      </c>
      <c r="K100" s="24">
        <f t="shared" si="30"/>
        <v>-4.7624618228782225</v>
      </c>
      <c r="L100" s="24">
        <f t="shared" si="30"/>
        <v>2.1637326173734834</v>
      </c>
      <c r="M100" s="24">
        <f t="shared" si="30"/>
        <v>-1.7237014130122503</v>
      </c>
      <c r="N100" s="24">
        <f t="shared" si="30"/>
        <v>1.5372754812822649</v>
      </c>
      <c r="P100" s="54" t="s">
        <v>25</v>
      </c>
      <c r="Q100" s="24">
        <f t="shared" ref="Q100:Y100" si="31">Q22/Q18*100-100</f>
        <v>-1.7542367217140651</v>
      </c>
      <c r="R100" s="24">
        <f t="shared" si="31"/>
        <v>1.7333927379701493</v>
      </c>
      <c r="S100" s="24">
        <f t="shared" si="31"/>
        <v>-0.38434532544957278</v>
      </c>
      <c r="T100" s="24">
        <f t="shared" si="31"/>
        <v>-11.946468163546982</v>
      </c>
      <c r="U100" s="58" t="s">
        <v>94</v>
      </c>
      <c r="V100" s="58" t="s">
        <v>94</v>
      </c>
      <c r="W100" s="24">
        <f t="shared" si="31"/>
        <v>8.3090356622432608</v>
      </c>
      <c r="X100" s="24">
        <f t="shared" si="31"/>
        <v>-5.7080805295305197</v>
      </c>
      <c r="Y100" s="24">
        <f t="shared" si="31"/>
        <v>1.5372754812822649</v>
      </c>
      <c r="Z100" s="24"/>
      <c r="AA100" s="24"/>
    </row>
    <row r="101" spans="1:27" x14ac:dyDescent="0.2">
      <c r="A101" s="54" t="s">
        <v>26</v>
      </c>
      <c r="B101" s="24">
        <f t="shared" ref="B101:N101" si="32">B23/B19*100-100</f>
        <v>10.120494009730649</v>
      </c>
      <c r="C101" s="24">
        <f t="shared" si="32"/>
        <v>4.7055295395612973</v>
      </c>
      <c r="D101" s="24">
        <f t="shared" si="32"/>
        <v>-12.767578020059361</v>
      </c>
      <c r="E101" s="24">
        <f t="shared" si="32"/>
        <v>0.8625479409083141</v>
      </c>
      <c r="F101" s="24">
        <f t="shared" si="32"/>
        <v>-0.69262290951169803</v>
      </c>
      <c r="G101" s="24">
        <f t="shared" si="32"/>
        <v>5.8273435165581304</v>
      </c>
      <c r="H101" s="24">
        <f t="shared" si="32"/>
        <v>-1.0365477987298419</v>
      </c>
      <c r="I101" s="24">
        <f t="shared" si="32"/>
        <v>0.43958579000732811</v>
      </c>
      <c r="J101" s="24">
        <f t="shared" si="32"/>
        <v>3.8004021600356737</v>
      </c>
      <c r="K101" s="24">
        <f t="shared" si="32"/>
        <v>-7.526968013811171</v>
      </c>
      <c r="L101" s="24">
        <f t="shared" si="32"/>
        <v>1.9924098600449156</v>
      </c>
      <c r="M101" s="24">
        <f t="shared" si="32"/>
        <v>-0.63502304885344074</v>
      </c>
      <c r="N101" s="24">
        <f t="shared" si="32"/>
        <v>1.5741548057813759</v>
      </c>
      <c r="P101" s="54" t="s">
        <v>26</v>
      </c>
      <c r="Q101" s="24">
        <f t="shared" ref="Q101:Y101" si="33">Q23/Q19*100-100</f>
        <v>-1.4374700732527828</v>
      </c>
      <c r="R101" s="24">
        <f t="shared" si="33"/>
        <v>6.8241585452144307</v>
      </c>
      <c r="S101" s="24">
        <f t="shared" si="33"/>
        <v>-0.45676394772164031</v>
      </c>
      <c r="T101" s="24">
        <f t="shared" si="33"/>
        <v>-5.4992681587421686</v>
      </c>
      <c r="U101" s="58" t="s">
        <v>94</v>
      </c>
      <c r="V101" s="58" t="s">
        <v>94</v>
      </c>
      <c r="W101" s="24">
        <f t="shared" si="33"/>
        <v>15.322948100027148</v>
      </c>
      <c r="X101" s="24">
        <f t="shared" si="33"/>
        <v>4.9800572390220452</v>
      </c>
      <c r="Y101" s="24">
        <f t="shared" si="33"/>
        <v>1.5741548057813759</v>
      </c>
      <c r="Z101" s="24"/>
      <c r="AA101" s="24"/>
    </row>
    <row r="102" spans="1:27" x14ac:dyDescent="0.2">
      <c r="A102" s="54" t="s">
        <v>27</v>
      </c>
      <c r="B102" s="24">
        <f t="shared" ref="B102:N102" si="34">B24/B20*100-100</f>
        <v>8.2102232798890498</v>
      </c>
      <c r="C102" s="24">
        <f t="shared" si="34"/>
        <v>1.4786125450720817</v>
      </c>
      <c r="D102" s="24">
        <f t="shared" si="34"/>
        <v>-5.0633327146577756</v>
      </c>
      <c r="E102" s="24">
        <f t="shared" si="34"/>
        <v>3.6719348153865639</v>
      </c>
      <c r="F102" s="24">
        <f t="shared" si="34"/>
        <v>2.0293616073415137</v>
      </c>
      <c r="G102" s="24">
        <f t="shared" si="34"/>
        <v>7.7288176777057487</v>
      </c>
      <c r="H102" s="24">
        <f t="shared" si="34"/>
        <v>-1.2025884277768171</v>
      </c>
      <c r="I102" s="24">
        <f t="shared" si="34"/>
        <v>1.918427893049369</v>
      </c>
      <c r="J102" s="24">
        <f t="shared" si="34"/>
        <v>4.0754264492012453</v>
      </c>
      <c r="K102" s="24">
        <f t="shared" si="34"/>
        <v>-7.0197085566202588</v>
      </c>
      <c r="L102" s="24">
        <f t="shared" si="34"/>
        <v>2.1186561794226861</v>
      </c>
      <c r="M102" s="24">
        <f t="shared" si="34"/>
        <v>1.3816807405138292</v>
      </c>
      <c r="N102" s="24">
        <f t="shared" si="34"/>
        <v>2.0044839347881407</v>
      </c>
      <c r="P102" s="54" t="s">
        <v>27</v>
      </c>
      <c r="Q102" s="24">
        <f t="shared" ref="Q102:Y102" si="35">Q24/Q20*100-100</f>
        <v>0.73580355740452319</v>
      </c>
      <c r="R102" s="24">
        <f t="shared" si="35"/>
        <v>7.4046477605000263</v>
      </c>
      <c r="S102" s="24">
        <f t="shared" si="35"/>
        <v>0.60856117058376924</v>
      </c>
      <c r="T102" s="24">
        <f t="shared" si="35"/>
        <v>-3.3204422859544138</v>
      </c>
      <c r="U102" s="58" t="s">
        <v>94</v>
      </c>
      <c r="V102" s="58" t="s">
        <v>94</v>
      </c>
      <c r="W102" s="24">
        <f t="shared" si="35"/>
        <v>19.486551445018023</v>
      </c>
      <c r="X102" s="24">
        <f t="shared" si="35"/>
        <v>7.8494968936013692</v>
      </c>
      <c r="Y102" s="24">
        <f t="shared" si="35"/>
        <v>2.0044839347881407</v>
      </c>
      <c r="Z102" s="24"/>
      <c r="AA102" s="24"/>
    </row>
    <row r="103" spans="1:27" x14ac:dyDescent="0.2">
      <c r="A103" s="54" t="s">
        <v>28</v>
      </c>
      <c r="B103" s="24">
        <f t="shared" ref="B103:N103" si="36">B25/B21*100-100</f>
        <v>11.823786909607833</v>
      </c>
      <c r="C103" s="24">
        <f t="shared" si="36"/>
        <v>-3.1447259543515287</v>
      </c>
      <c r="D103" s="24">
        <f t="shared" si="36"/>
        <v>2.4146417436262624</v>
      </c>
      <c r="E103" s="24">
        <f t="shared" si="36"/>
        <v>3.7410456280855868</v>
      </c>
      <c r="F103" s="24">
        <f t="shared" si="36"/>
        <v>2.5992571689860995</v>
      </c>
      <c r="G103" s="24">
        <f t="shared" si="36"/>
        <v>8.562741183005997</v>
      </c>
      <c r="H103" s="24">
        <f t="shared" si="36"/>
        <v>-0.95831294982821191</v>
      </c>
      <c r="I103" s="24">
        <f t="shared" si="36"/>
        <v>0.90933006095413305</v>
      </c>
      <c r="J103" s="24">
        <f t="shared" si="36"/>
        <v>4.091658955029061</v>
      </c>
      <c r="K103" s="24">
        <f t="shared" si="36"/>
        <v>-2.0520754007551432</v>
      </c>
      <c r="L103" s="24">
        <f t="shared" si="36"/>
        <v>1.5699836629834181</v>
      </c>
      <c r="M103" s="24">
        <f t="shared" si="36"/>
        <v>8.945916412585575E-3</v>
      </c>
      <c r="N103" s="24">
        <f t="shared" si="36"/>
        <v>1.3282276655193215</v>
      </c>
      <c r="P103" s="54" t="s">
        <v>28</v>
      </c>
      <c r="Q103" s="24">
        <f t="shared" ref="Q103:Y103" si="37">Q25/Q21*100-100</f>
        <v>-0.36389264769259455</v>
      </c>
      <c r="R103" s="24">
        <f t="shared" si="37"/>
        <v>5.6939567061178593</v>
      </c>
      <c r="S103" s="24">
        <f t="shared" si="37"/>
        <v>3.2703378382420283</v>
      </c>
      <c r="T103" s="24">
        <f t="shared" si="37"/>
        <v>-5.0081730381583753</v>
      </c>
      <c r="U103" s="58" t="s">
        <v>94</v>
      </c>
      <c r="V103" s="58" t="s">
        <v>94</v>
      </c>
      <c r="W103" s="24">
        <f t="shared" si="37"/>
        <v>22.800121995521152</v>
      </c>
      <c r="X103" s="24">
        <f t="shared" si="37"/>
        <v>3.7399938239738759</v>
      </c>
      <c r="Y103" s="24">
        <f t="shared" si="37"/>
        <v>1.3282276655193215</v>
      </c>
      <c r="Z103" s="24"/>
      <c r="AA103" s="24"/>
    </row>
    <row r="104" spans="1:27" x14ac:dyDescent="0.2">
      <c r="A104" s="54" t="s">
        <v>29</v>
      </c>
      <c r="B104" s="24">
        <f t="shared" ref="B104:N104" si="38">B26/B22*100-100</f>
        <v>-9.2610532123571971</v>
      </c>
      <c r="C104" s="24">
        <f t="shared" si="38"/>
        <v>8.6749216929205915</v>
      </c>
      <c r="D104" s="24">
        <f t="shared" si="38"/>
        <v>-2.9994733144771004</v>
      </c>
      <c r="E104" s="24">
        <f t="shared" si="38"/>
        <v>-0.57753388192723776</v>
      </c>
      <c r="F104" s="24">
        <f t="shared" si="38"/>
        <v>1.0336698090226264</v>
      </c>
      <c r="G104" s="24">
        <f t="shared" si="38"/>
        <v>5.8524869451190398</v>
      </c>
      <c r="H104" s="24">
        <f t="shared" si="38"/>
        <v>-1.4104890673226862</v>
      </c>
      <c r="I104" s="24">
        <f t="shared" si="38"/>
        <v>-0.74127384931172458</v>
      </c>
      <c r="J104" s="24">
        <f t="shared" si="38"/>
        <v>3.3085490113775364</v>
      </c>
      <c r="K104" s="24">
        <f t="shared" si="38"/>
        <v>-2.6687929155269785</v>
      </c>
      <c r="L104" s="24">
        <f t="shared" si="38"/>
        <v>2.1358714459714463</v>
      </c>
      <c r="M104" s="24">
        <f t="shared" si="38"/>
        <v>-9.8171976097560787E-2</v>
      </c>
      <c r="N104" s="24">
        <f t="shared" si="38"/>
        <v>1.7827342472960481</v>
      </c>
      <c r="P104" s="54" t="s">
        <v>29</v>
      </c>
      <c r="Q104" s="24">
        <f t="shared" ref="Q104:Y104" si="39">Q26/Q22*100-100</f>
        <v>1.691808140091112</v>
      </c>
      <c r="R104" s="24">
        <f t="shared" si="39"/>
        <v>3.1734451399243966</v>
      </c>
      <c r="S104" s="24">
        <f t="shared" si="39"/>
        <v>0.57643935188538364</v>
      </c>
      <c r="T104" s="24">
        <f t="shared" si="39"/>
        <v>-0.19701802121963397</v>
      </c>
      <c r="U104" s="58" t="s">
        <v>94</v>
      </c>
      <c r="V104" s="58" t="s">
        <v>94</v>
      </c>
      <c r="W104" s="24">
        <f t="shared" si="39"/>
        <v>18.907526579368721</v>
      </c>
      <c r="X104" s="24">
        <f t="shared" si="39"/>
        <v>11.298301813508431</v>
      </c>
      <c r="Y104" s="24">
        <f t="shared" si="39"/>
        <v>1.7827342472960481</v>
      </c>
      <c r="Z104" s="24"/>
      <c r="AA104" s="24"/>
    </row>
    <row r="105" spans="1:27" x14ac:dyDescent="0.2">
      <c r="A105" s="54" t="s">
        <v>30</v>
      </c>
      <c r="B105" s="24">
        <f t="shared" ref="B105:N105" si="40">B27/B23*100-100</f>
        <v>-7.2486042769409096</v>
      </c>
      <c r="C105" s="24">
        <f t="shared" si="40"/>
        <v>2.9633630094170229</v>
      </c>
      <c r="D105" s="24">
        <f t="shared" si="40"/>
        <v>15.887662762437486</v>
      </c>
      <c r="E105" s="24">
        <f t="shared" si="40"/>
        <v>-3.5456880612018438</v>
      </c>
      <c r="F105" s="24">
        <f t="shared" si="40"/>
        <v>3.3327314610931467</v>
      </c>
      <c r="G105" s="24">
        <f t="shared" si="40"/>
        <v>0.64418126754893024</v>
      </c>
      <c r="H105" s="24">
        <f t="shared" si="40"/>
        <v>-0.45767232128467583</v>
      </c>
      <c r="I105" s="24">
        <f t="shared" si="40"/>
        <v>-0.88029184073531042</v>
      </c>
      <c r="J105" s="24">
        <f t="shared" si="40"/>
        <v>2.0517306188805549</v>
      </c>
      <c r="K105" s="24">
        <f t="shared" si="40"/>
        <v>-0.31572657513486035</v>
      </c>
      <c r="L105" s="24">
        <f t="shared" si="40"/>
        <v>0.73283535914289644</v>
      </c>
      <c r="M105" s="24">
        <f t="shared" si="40"/>
        <v>-0.53195926903005386</v>
      </c>
      <c r="N105" s="24">
        <f t="shared" si="40"/>
        <v>0.53515445973184228</v>
      </c>
      <c r="P105" s="54" t="s">
        <v>30</v>
      </c>
      <c r="Q105" s="24">
        <f t="shared" ref="Q105:Y105" si="41">Q27/Q23*100-100</f>
        <v>1.2079081952386872</v>
      </c>
      <c r="R105" s="24">
        <f t="shared" si="41"/>
        <v>2.9357829896057552</v>
      </c>
      <c r="S105" s="24">
        <f t="shared" si="41"/>
        <v>0.96561966842668312</v>
      </c>
      <c r="T105" s="24">
        <f t="shared" si="41"/>
        <v>0.66677125762272738</v>
      </c>
      <c r="U105" s="58" t="s">
        <v>94</v>
      </c>
      <c r="V105" s="58" t="s">
        <v>94</v>
      </c>
      <c r="W105" s="24">
        <f t="shared" si="41"/>
        <v>5.5332589737071061</v>
      </c>
      <c r="X105" s="24">
        <f t="shared" si="41"/>
        <v>8.618647479546965</v>
      </c>
      <c r="Y105" s="24">
        <f t="shared" si="41"/>
        <v>0.53515445973184228</v>
      </c>
      <c r="Z105" s="24"/>
      <c r="AA105" s="24"/>
    </row>
    <row r="106" spans="1:27" x14ac:dyDescent="0.2">
      <c r="A106" s="54" t="s">
        <v>31</v>
      </c>
      <c r="B106" s="24">
        <f t="shared" ref="B106:N106" si="42">B28/B24*100-100</f>
        <v>-6.2674159186310732</v>
      </c>
      <c r="C106" s="24">
        <f t="shared" si="42"/>
        <v>0.7423419768212085</v>
      </c>
      <c r="D106" s="24">
        <f t="shared" si="42"/>
        <v>18.621220448669078</v>
      </c>
      <c r="E106" s="24">
        <f t="shared" si="42"/>
        <v>-6.0299209417759698</v>
      </c>
      <c r="F106" s="24">
        <f t="shared" si="42"/>
        <v>4.7808112173996591</v>
      </c>
      <c r="G106" s="24">
        <f t="shared" si="42"/>
        <v>-0.59257050356551133</v>
      </c>
      <c r="H106" s="24">
        <f t="shared" si="42"/>
        <v>-0.61311250406430418</v>
      </c>
      <c r="I106" s="24">
        <f t="shared" si="42"/>
        <v>-3.1102412776137385</v>
      </c>
      <c r="J106" s="24">
        <f t="shared" si="42"/>
        <v>0.46179707340341736</v>
      </c>
      <c r="K106" s="24">
        <f t="shared" si="42"/>
        <v>0.61746970586864336</v>
      </c>
      <c r="L106" s="24">
        <f t="shared" si="42"/>
        <v>-0.64216633202606488</v>
      </c>
      <c r="M106" s="24">
        <f t="shared" si="42"/>
        <v>-2.353590904244399</v>
      </c>
      <c r="N106" s="24">
        <f t="shared" si="42"/>
        <v>-0.9174417055226769</v>
      </c>
      <c r="P106" s="54" t="s">
        <v>31</v>
      </c>
      <c r="Q106" s="24">
        <f t="shared" ref="Q106:Y106" si="43">Q28/Q24*100-100</f>
        <v>-0.6818639273574405</v>
      </c>
      <c r="R106" s="24">
        <f t="shared" si="43"/>
        <v>7.0218158908400312</v>
      </c>
      <c r="S106" s="24">
        <f t="shared" si="43"/>
        <v>0.51380703520582927</v>
      </c>
      <c r="T106" s="24">
        <f t="shared" si="43"/>
        <v>2.3646397214857302</v>
      </c>
      <c r="U106" s="58" t="s">
        <v>94</v>
      </c>
      <c r="V106" s="58" t="s">
        <v>94</v>
      </c>
      <c r="W106" s="24">
        <f t="shared" si="43"/>
        <v>2.9324908095886428</v>
      </c>
      <c r="X106" s="24">
        <f t="shared" si="43"/>
        <v>4.5941600216174834</v>
      </c>
      <c r="Y106" s="24">
        <f t="shared" si="43"/>
        <v>-0.9174417055226769</v>
      </c>
      <c r="Z106" s="24"/>
      <c r="AA106" s="24"/>
    </row>
    <row r="107" spans="1:27" x14ac:dyDescent="0.2">
      <c r="A107" s="54" t="s">
        <v>32</v>
      </c>
      <c r="B107" s="24">
        <f t="shared" ref="B107:N107" si="44">B29/B25*100-100</f>
        <v>-7.1437004564721178</v>
      </c>
      <c r="C107" s="24">
        <f t="shared" si="44"/>
        <v>2.9256206125294568</v>
      </c>
      <c r="D107" s="24">
        <f t="shared" si="44"/>
        <v>19.207992885179067</v>
      </c>
      <c r="E107" s="24">
        <f t="shared" si="44"/>
        <v>-7.5998301903231038</v>
      </c>
      <c r="F107" s="24">
        <f t="shared" si="44"/>
        <v>3.5684362880983826</v>
      </c>
      <c r="G107" s="24">
        <f t="shared" si="44"/>
        <v>-2.6168092555432452</v>
      </c>
      <c r="H107" s="24">
        <f t="shared" si="44"/>
        <v>-0.53640500193682783</v>
      </c>
      <c r="I107" s="24">
        <f t="shared" si="44"/>
        <v>-5.7280863263488442</v>
      </c>
      <c r="J107" s="24">
        <f t="shared" si="44"/>
        <v>-0.74639021531709204</v>
      </c>
      <c r="K107" s="24">
        <f t="shared" si="44"/>
        <v>-1.6343240883143153</v>
      </c>
      <c r="L107" s="24">
        <f t="shared" si="44"/>
        <v>-0.72899006963852742</v>
      </c>
      <c r="M107" s="24">
        <f t="shared" si="44"/>
        <v>-2.128025232150506</v>
      </c>
      <c r="N107" s="24">
        <f t="shared" si="44"/>
        <v>-0.95637130849200958</v>
      </c>
      <c r="P107" s="54" t="s">
        <v>32</v>
      </c>
      <c r="Q107" s="24">
        <f t="shared" ref="Q107:Y107" si="45">Q29/Q25*100-100</f>
        <v>-1.3209957186068664</v>
      </c>
      <c r="R107" s="24">
        <f t="shared" si="45"/>
        <v>11.645648488365651</v>
      </c>
      <c r="S107" s="24">
        <f t="shared" si="45"/>
        <v>-0.68678226984407331</v>
      </c>
      <c r="T107" s="24">
        <f t="shared" si="45"/>
        <v>13.028639327159368</v>
      </c>
      <c r="U107" s="58" t="s">
        <v>94</v>
      </c>
      <c r="V107" s="58" t="s">
        <v>94</v>
      </c>
      <c r="W107" s="24">
        <f t="shared" si="45"/>
        <v>-1.4093857112434733</v>
      </c>
      <c r="X107" s="24">
        <f t="shared" si="45"/>
        <v>10.777990940383546</v>
      </c>
      <c r="Y107" s="24">
        <f t="shared" si="45"/>
        <v>-0.95637130849200958</v>
      </c>
      <c r="Z107" s="24"/>
      <c r="AA107" s="24"/>
    </row>
    <row r="108" spans="1:27" x14ac:dyDescent="0.2">
      <c r="A108" s="54" t="s">
        <v>33</v>
      </c>
      <c r="B108" s="24">
        <f t="shared" ref="B108:N108" si="46">B30/B26*100-100</f>
        <v>-11.040393121334901</v>
      </c>
      <c r="C108" s="24">
        <f t="shared" si="46"/>
        <v>-5.8826820200461611</v>
      </c>
      <c r="D108" s="24">
        <f t="shared" si="46"/>
        <v>29.073148423218441</v>
      </c>
      <c r="E108" s="24">
        <f t="shared" si="46"/>
        <v>-4.5687570037335234</v>
      </c>
      <c r="F108" s="24">
        <f t="shared" si="46"/>
        <v>11.846979221186288</v>
      </c>
      <c r="G108" s="24">
        <f t="shared" si="46"/>
        <v>-0.64982562481461059</v>
      </c>
      <c r="H108" s="24">
        <f t="shared" si="46"/>
        <v>-0.84652607191705442</v>
      </c>
      <c r="I108" s="24">
        <f t="shared" si="46"/>
        <v>-3.19924548142059</v>
      </c>
      <c r="J108" s="24">
        <f t="shared" si="46"/>
        <v>2.4744167748509653</v>
      </c>
      <c r="K108" s="24">
        <f t="shared" si="46"/>
        <v>-1.4788828283000157</v>
      </c>
      <c r="L108" s="24">
        <f t="shared" si="46"/>
        <v>-2.0128572990611104</v>
      </c>
      <c r="M108" s="24">
        <f t="shared" si="46"/>
        <v>-3.096120955676696</v>
      </c>
      <c r="N108" s="24">
        <f t="shared" si="46"/>
        <v>-2.1824919297567504</v>
      </c>
      <c r="P108" s="54" t="s">
        <v>33</v>
      </c>
      <c r="Q108" s="24">
        <f t="shared" ref="Q108:Y108" si="47">Q30/Q26*100-100</f>
        <v>-2.4081134473327097</v>
      </c>
      <c r="R108" s="24">
        <f t="shared" si="47"/>
        <v>16.94137000927158</v>
      </c>
      <c r="S108" s="24">
        <f t="shared" si="47"/>
        <v>4.9854505038949384</v>
      </c>
      <c r="T108" s="24">
        <f t="shared" si="47"/>
        <v>20.679118318323589</v>
      </c>
      <c r="U108" s="58" t="s">
        <v>94</v>
      </c>
      <c r="V108" s="58" t="s">
        <v>94</v>
      </c>
      <c r="W108" s="24">
        <f t="shared" si="47"/>
        <v>-4.3177565804881937</v>
      </c>
      <c r="X108" s="24">
        <f t="shared" si="47"/>
        <v>3.2887949209261933</v>
      </c>
      <c r="Y108" s="24">
        <f t="shared" si="47"/>
        <v>-2.1824919297567504</v>
      </c>
      <c r="Z108" s="24"/>
      <c r="AA108" s="24"/>
    </row>
    <row r="109" spans="1:27" x14ac:dyDescent="0.2">
      <c r="A109" s="54" t="s">
        <v>34</v>
      </c>
      <c r="B109" s="24">
        <f t="shared" ref="B109:N109" si="48">B31/B27*100-100</f>
        <v>-8.2379956408690305</v>
      </c>
      <c r="C109" s="24">
        <f t="shared" si="48"/>
        <v>0.48412761509879942</v>
      </c>
      <c r="D109" s="24">
        <f t="shared" si="48"/>
        <v>15.001546973676255</v>
      </c>
      <c r="E109" s="24">
        <f t="shared" si="48"/>
        <v>-0.73368640493912096</v>
      </c>
      <c r="F109" s="24">
        <f t="shared" si="48"/>
        <v>14.012333971211845</v>
      </c>
      <c r="G109" s="24">
        <f t="shared" si="48"/>
        <v>4.8840043137693669</v>
      </c>
      <c r="H109" s="24">
        <f t="shared" si="48"/>
        <v>-0.34672268660283123</v>
      </c>
      <c r="I109" s="24">
        <f t="shared" si="48"/>
        <v>0.99719638750922002</v>
      </c>
      <c r="J109" s="24">
        <f t="shared" si="48"/>
        <v>2.9172952550889875</v>
      </c>
      <c r="K109" s="24">
        <f t="shared" si="48"/>
        <v>-1.7180562696701855</v>
      </c>
      <c r="L109" s="24">
        <f t="shared" si="48"/>
        <v>1.2801286975609116</v>
      </c>
      <c r="M109" s="24">
        <f t="shared" si="48"/>
        <v>-2.0960120771187007</v>
      </c>
      <c r="N109" s="24">
        <f t="shared" si="48"/>
        <v>0.75397654459297314</v>
      </c>
      <c r="P109" s="54" t="s">
        <v>34</v>
      </c>
      <c r="Q109" s="24">
        <f t="shared" ref="Q109:Y109" si="49">Q31/Q27*100-100</f>
        <v>-1.1270240201633186</v>
      </c>
      <c r="R109" s="24">
        <f t="shared" si="49"/>
        <v>16.52820906822943</v>
      </c>
      <c r="S109" s="24">
        <f t="shared" si="49"/>
        <v>4.7813318324724889</v>
      </c>
      <c r="T109" s="24">
        <f t="shared" si="49"/>
        <v>24.357060000984248</v>
      </c>
      <c r="U109" s="58" t="s">
        <v>94</v>
      </c>
      <c r="V109" s="58" t="s">
        <v>94</v>
      </c>
      <c r="W109" s="24">
        <f t="shared" si="49"/>
        <v>5.8424669967087794</v>
      </c>
      <c r="X109" s="24">
        <f t="shared" si="49"/>
        <v>3.9957231349705182</v>
      </c>
      <c r="Y109" s="24">
        <f t="shared" si="49"/>
        <v>0.75397654459297314</v>
      </c>
      <c r="Z109" s="24"/>
      <c r="AA109" s="24"/>
    </row>
    <row r="110" spans="1:27" x14ac:dyDescent="0.2">
      <c r="A110" s="54" t="s">
        <v>35</v>
      </c>
      <c r="B110" s="24">
        <f t="shared" ref="B110:N110" si="50">B32/B28*100-100</f>
        <v>-7.8267179128451545</v>
      </c>
      <c r="C110" s="24">
        <f t="shared" si="50"/>
        <v>-0.58905902324252679</v>
      </c>
      <c r="D110" s="24">
        <f t="shared" si="50"/>
        <v>3.3811256108170511</v>
      </c>
      <c r="E110" s="24">
        <f t="shared" si="50"/>
        <v>-3.2144820983417617</v>
      </c>
      <c r="F110" s="24">
        <f t="shared" si="50"/>
        <v>9.0667991237157111</v>
      </c>
      <c r="G110" s="24">
        <f t="shared" si="50"/>
        <v>6.9525187083261386</v>
      </c>
      <c r="H110" s="24">
        <f t="shared" si="50"/>
        <v>-0.71715184204576587</v>
      </c>
      <c r="I110" s="24">
        <f t="shared" si="50"/>
        <v>4.7675958757262151</v>
      </c>
      <c r="J110" s="24">
        <f t="shared" si="50"/>
        <v>0.84557778872465406</v>
      </c>
      <c r="K110" s="24">
        <f t="shared" si="50"/>
        <v>-1.5619043327623103</v>
      </c>
      <c r="L110" s="24">
        <f t="shared" si="50"/>
        <v>-7.8569955884731257E-2</v>
      </c>
      <c r="M110" s="24">
        <f t="shared" si="50"/>
        <v>-3.248581488334338</v>
      </c>
      <c r="N110" s="24">
        <f t="shared" si="50"/>
        <v>-0.54687210874847381</v>
      </c>
      <c r="P110" s="54" t="s">
        <v>35</v>
      </c>
      <c r="Q110" s="24">
        <f t="shared" ref="Q110:Y110" si="51">Q32/Q28*100-100</f>
        <v>-1.5708772718708417</v>
      </c>
      <c r="R110" s="24">
        <f t="shared" si="51"/>
        <v>8.2390393045676262</v>
      </c>
      <c r="S110" s="24">
        <f t="shared" si="51"/>
        <v>0.35308002238987513</v>
      </c>
      <c r="T110" s="24">
        <f t="shared" si="51"/>
        <v>17.460882085772724</v>
      </c>
      <c r="U110" s="58" t="s">
        <v>94</v>
      </c>
      <c r="V110" s="58" t="s">
        <v>94</v>
      </c>
      <c r="W110" s="24">
        <f t="shared" si="51"/>
        <v>3.2917076301228292</v>
      </c>
      <c r="X110" s="24">
        <f t="shared" si="51"/>
        <v>-1.379866907764054</v>
      </c>
      <c r="Y110" s="24">
        <f t="shared" si="51"/>
        <v>-0.54687210874847381</v>
      </c>
      <c r="Z110" s="24"/>
      <c r="AA110" s="24"/>
    </row>
    <row r="111" spans="1:27" x14ac:dyDescent="0.2">
      <c r="A111" s="54" t="s">
        <v>36</v>
      </c>
      <c r="B111" s="24">
        <f t="shared" ref="B111:N111" si="52">B33/B29*100-100</f>
        <v>-8.2967048634665019</v>
      </c>
      <c r="C111" s="24">
        <f t="shared" si="52"/>
        <v>8.1171291979935631</v>
      </c>
      <c r="D111" s="24">
        <f t="shared" si="52"/>
        <v>-20.782912369194023</v>
      </c>
      <c r="E111" s="24">
        <f t="shared" si="52"/>
        <v>-4.6558182726630122</v>
      </c>
      <c r="F111" s="24">
        <f t="shared" si="52"/>
        <v>11.321773837442393</v>
      </c>
      <c r="G111" s="24">
        <f t="shared" si="52"/>
        <v>6.0725835883993113</v>
      </c>
      <c r="H111" s="24">
        <f t="shared" si="52"/>
        <v>-0.59228991676395992</v>
      </c>
      <c r="I111" s="24">
        <f t="shared" si="52"/>
        <v>7.113583439313075</v>
      </c>
      <c r="J111" s="24">
        <f t="shared" si="52"/>
        <v>1.3620056139802728</v>
      </c>
      <c r="K111" s="24">
        <f t="shared" si="52"/>
        <v>0.41703568856472373</v>
      </c>
      <c r="L111" s="24">
        <f t="shared" si="52"/>
        <v>1.1101966237792738</v>
      </c>
      <c r="M111" s="24">
        <f t="shared" si="52"/>
        <v>-5.773832008501401</v>
      </c>
      <c r="N111" s="24">
        <f t="shared" si="52"/>
        <v>8.8492964293891418E-2</v>
      </c>
      <c r="P111" s="54" t="s">
        <v>36</v>
      </c>
      <c r="Q111" s="24">
        <f t="shared" ref="Q111:Y111" si="53">Q33/Q29*100-100</f>
        <v>-4.2575502040215696</v>
      </c>
      <c r="R111" s="24">
        <f t="shared" si="53"/>
        <v>-1.9235269410964122</v>
      </c>
      <c r="S111" s="24">
        <f t="shared" si="53"/>
        <v>-1.7065445600377416</v>
      </c>
      <c r="T111" s="24">
        <f t="shared" si="53"/>
        <v>-1.5064146346622067</v>
      </c>
      <c r="U111" s="58" t="s">
        <v>94</v>
      </c>
      <c r="V111" s="58" t="s">
        <v>94</v>
      </c>
      <c r="W111" s="24">
        <f t="shared" si="53"/>
        <v>5.9427860592903983</v>
      </c>
      <c r="X111" s="24">
        <f t="shared" si="53"/>
        <v>0.28192150425508089</v>
      </c>
      <c r="Y111" s="24">
        <f t="shared" si="53"/>
        <v>8.8492964293891418E-2</v>
      </c>
      <c r="Z111" s="24"/>
      <c r="AA111" s="24"/>
    </row>
    <row r="112" spans="1:27" x14ac:dyDescent="0.2">
      <c r="A112" s="54" t="s">
        <v>38</v>
      </c>
      <c r="B112" s="24">
        <f t="shared" ref="B112:N112" si="54">B34/B30*100-100</f>
        <v>13.240864896125544</v>
      </c>
      <c r="C112" s="24">
        <f t="shared" si="54"/>
        <v>11.897890248846494</v>
      </c>
      <c r="D112" s="24">
        <f t="shared" si="54"/>
        <v>-10.109732460223213</v>
      </c>
      <c r="E112" s="24">
        <f t="shared" si="54"/>
        <v>-11.90446060478881</v>
      </c>
      <c r="F112" s="24">
        <f t="shared" si="54"/>
        <v>1.7472264690594699</v>
      </c>
      <c r="G112" s="24">
        <f t="shared" si="54"/>
        <v>2.721489070138233</v>
      </c>
      <c r="H112" s="24">
        <f t="shared" si="54"/>
        <v>-5.2353756211336275</v>
      </c>
      <c r="I112" s="24">
        <f t="shared" si="54"/>
        <v>-0.62152381321990902</v>
      </c>
      <c r="J112" s="24">
        <f t="shared" si="54"/>
        <v>-0.32360118149846073</v>
      </c>
      <c r="K112" s="24">
        <f t="shared" si="54"/>
        <v>-4.6742919007650698</v>
      </c>
      <c r="L112" s="24">
        <f t="shared" si="54"/>
        <v>1.2585000277046419</v>
      </c>
      <c r="M112" s="24">
        <f t="shared" si="54"/>
        <v>-4.6764006583638178</v>
      </c>
      <c r="N112" s="24">
        <f t="shared" si="54"/>
        <v>0.35305046544216623</v>
      </c>
      <c r="P112" s="54" t="s">
        <v>38</v>
      </c>
      <c r="Q112" s="24">
        <f t="shared" ref="Q112:Y112" si="55">Q34/Q30*100-100</f>
        <v>-4.2331165260597317</v>
      </c>
      <c r="R112" s="24">
        <f t="shared" si="55"/>
        <v>-9.3708657441064531</v>
      </c>
      <c r="S112" s="24">
        <f t="shared" si="55"/>
        <v>-5.163196157132603</v>
      </c>
      <c r="T112" s="24">
        <f t="shared" si="55"/>
        <v>-7.0827325139281641</v>
      </c>
      <c r="U112" s="58" t="s">
        <v>94</v>
      </c>
      <c r="V112" s="58" t="s">
        <v>94</v>
      </c>
      <c r="W112" s="24">
        <f t="shared" si="55"/>
        <v>12.510552918185837</v>
      </c>
      <c r="X112" s="24">
        <f t="shared" si="55"/>
        <v>7.9458601286717112E-3</v>
      </c>
      <c r="Y112" s="24">
        <f t="shared" si="55"/>
        <v>0.35305046544216623</v>
      </c>
      <c r="Z112" s="24"/>
      <c r="AA112" s="24"/>
    </row>
    <row r="113" spans="1:27" x14ac:dyDescent="0.2">
      <c r="A113" s="54" t="s">
        <v>39</v>
      </c>
      <c r="B113" s="24">
        <f t="shared" ref="B113:N113" si="56">B35/B31*100-100</f>
        <v>13.211381574435819</v>
      </c>
      <c r="C113" s="24">
        <f t="shared" si="56"/>
        <v>12.960559286659318</v>
      </c>
      <c r="D113" s="24">
        <f t="shared" si="56"/>
        <v>-33.611180818673319</v>
      </c>
      <c r="E113" s="24">
        <f t="shared" si="56"/>
        <v>-13.118204450046704</v>
      </c>
      <c r="F113" s="24">
        <f t="shared" si="56"/>
        <v>-3.2893744429000549</v>
      </c>
      <c r="G113" s="24">
        <f t="shared" si="56"/>
        <v>2.086969437145342</v>
      </c>
      <c r="H113" s="24">
        <f t="shared" si="56"/>
        <v>-5.846192462958939</v>
      </c>
      <c r="I113" s="24">
        <f t="shared" si="56"/>
        <v>-3.270979897520661</v>
      </c>
      <c r="J113" s="24">
        <f t="shared" si="56"/>
        <v>-0.42077108295069365</v>
      </c>
      <c r="K113" s="24">
        <f t="shared" si="56"/>
        <v>-7.2010520469051471</v>
      </c>
      <c r="L113" s="24">
        <f t="shared" si="56"/>
        <v>-0.49556096960235152</v>
      </c>
      <c r="M113" s="24">
        <f t="shared" si="56"/>
        <v>-2.8991874470790577</v>
      </c>
      <c r="N113" s="24">
        <f t="shared" si="56"/>
        <v>-0.85526679567828978</v>
      </c>
      <c r="P113" s="54" t="s">
        <v>39</v>
      </c>
      <c r="Q113" s="24">
        <f t="shared" ref="Q113:Y113" si="57">Q35/Q31*100-100</f>
        <v>-1.9908897609027889</v>
      </c>
      <c r="R113" s="24">
        <f t="shared" si="57"/>
        <v>-12.589035062899185</v>
      </c>
      <c r="S113" s="24">
        <f t="shared" si="57"/>
        <v>-6.468315885815997</v>
      </c>
      <c r="T113" s="24">
        <f t="shared" si="57"/>
        <v>-18.634700356688299</v>
      </c>
      <c r="U113" s="58" t="s">
        <v>94</v>
      </c>
      <c r="V113" s="58" t="s">
        <v>94</v>
      </c>
      <c r="W113" s="24">
        <f t="shared" si="57"/>
        <v>12.918883634863462</v>
      </c>
      <c r="X113" s="24">
        <f t="shared" si="57"/>
        <v>4.7251968292022468</v>
      </c>
      <c r="Y113" s="24">
        <f t="shared" si="57"/>
        <v>-0.85526679567828978</v>
      </c>
      <c r="Z113" s="24"/>
      <c r="AA113" s="24"/>
    </row>
    <row r="114" spans="1:27" x14ac:dyDescent="0.2">
      <c r="A114" s="54" t="s">
        <v>45</v>
      </c>
      <c r="B114" s="24">
        <f t="shared" ref="B114:N114" si="58">B36/B32*100-100</f>
        <v>7.2904356167643272</v>
      </c>
      <c r="C114" s="24">
        <f t="shared" si="58"/>
        <v>18.765149403129925</v>
      </c>
      <c r="D114" s="24">
        <f t="shared" si="58"/>
        <v>-16.466331657199945</v>
      </c>
      <c r="E114" s="24">
        <f t="shared" si="58"/>
        <v>-10.382670958731495</v>
      </c>
      <c r="F114" s="24">
        <f t="shared" si="58"/>
        <v>-3.6920175656144067</v>
      </c>
      <c r="G114" s="24">
        <f t="shared" si="58"/>
        <v>-0.33539624563189818</v>
      </c>
      <c r="H114" s="24">
        <f t="shared" si="58"/>
        <v>-4.8878337537638998</v>
      </c>
      <c r="I114" s="24">
        <f t="shared" si="58"/>
        <v>-6.0895324364158938</v>
      </c>
      <c r="J114" s="24">
        <f t="shared" si="58"/>
        <v>4.6740285129415184</v>
      </c>
      <c r="K114" s="24">
        <f t="shared" si="58"/>
        <v>-8.9471806598817096</v>
      </c>
      <c r="L114" s="24">
        <f t="shared" si="58"/>
        <v>2.6399511656233443</v>
      </c>
      <c r="M114" s="24">
        <f t="shared" si="58"/>
        <v>-2.088142853938507</v>
      </c>
      <c r="N114" s="24">
        <f t="shared" si="58"/>
        <v>1.9280019847040677</v>
      </c>
      <c r="P114" s="54" t="s">
        <v>45</v>
      </c>
      <c r="Q114" s="24">
        <f t="shared" ref="Q114:Y114" si="59">Q36/Q32*100-100</f>
        <v>-2.2205604583406853</v>
      </c>
      <c r="R114" s="24">
        <f t="shared" si="59"/>
        <v>-11.733492171431109</v>
      </c>
      <c r="S114" s="24">
        <f t="shared" si="59"/>
        <v>-0.10643313579839742</v>
      </c>
      <c r="T114" s="24">
        <f t="shared" si="59"/>
        <v>-13.533297279130807</v>
      </c>
      <c r="U114" s="58" t="s">
        <v>94</v>
      </c>
      <c r="V114" s="58" t="s">
        <v>94</v>
      </c>
      <c r="W114" s="24">
        <f t="shared" si="59"/>
        <v>27.158719362356919</v>
      </c>
      <c r="X114" s="24">
        <f t="shared" si="59"/>
        <v>12.50515072054958</v>
      </c>
      <c r="Y114" s="24">
        <f t="shared" si="59"/>
        <v>1.9280019847040677</v>
      </c>
      <c r="Z114" s="24"/>
      <c r="AA114" s="24"/>
    </row>
    <row r="115" spans="1:27" x14ac:dyDescent="0.2">
      <c r="A115" s="54" t="s">
        <v>46</v>
      </c>
      <c r="B115" s="24">
        <f t="shared" ref="B115:N115" si="60">B37/B33*100-100</f>
        <v>7.3296956895113397</v>
      </c>
      <c r="C115" s="24">
        <f t="shared" si="60"/>
        <v>6.6297986605631536</v>
      </c>
      <c r="D115" s="24">
        <f t="shared" si="60"/>
        <v>-6.4602668625468311</v>
      </c>
      <c r="E115" s="24">
        <f t="shared" si="60"/>
        <v>-6.7578144522402113</v>
      </c>
      <c r="F115" s="24">
        <f t="shared" si="60"/>
        <v>-5.2214219492026359</v>
      </c>
      <c r="G115" s="24">
        <f t="shared" si="60"/>
        <v>0.42210513559950869</v>
      </c>
      <c r="H115" s="24">
        <f t="shared" si="60"/>
        <v>-5.4883647840023571</v>
      </c>
      <c r="I115" s="24">
        <f t="shared" si="60"/>
        <v>-7.7207004421478587</v>
      </c>
      <c r="J115" s="24">
        <f t="shared" si="60"/>
        <v>3.3368073609685354</v>
      </c>
      <c r="K115" s="24">
        <f t="shared" si="60"/>
        <v>-9.9896717177196592</v>
      </c>
      <c r="L115" s="24">
        <f t="shared" si="60"/>
        <v>0.22808840985599943</v>
      </c>
      <c r="M115" s="24">
        <f t="shared" si="60"/>
        <v>1.1910921718522474</v>
      </c>
      <c r="N115" s="24">
        <f t="shared" si="60"/>
        <v>0.34796973933526942</v>
      </c>
      <c r="P115" s="54" t="s">
        <v>46</v>
      </c>
      <c r="Q115" s="24">
        <f t="shared" ref="Q115:Y115" si="61">Q37/Q33*100-100</f>
        <v>1.6710748300563978</v>
      </c>
      <c r="R115" s="24">
        <f t="shared" si="61"/>
        <v>-6.8569360290414778</v>
      </c>
      <c r="S115" s="24">
        <f t="shared" si="61"/>
        <v>0.93902381460641493</v>
      </c>
      <c r="T115" s="24">
        <f t="shared" si="61"/>
        <v>-8.0459263629729065</v>
      </c>
      <c r="U115" s="58" t="s">
        <v>94</v>
      </c>
      <c r="V115" s="58" t="s">
        <v>94</v>
      </c>
      <c r="W115" s="24">
        <f t="shared" si="61"/>
        <v>18.429087086066275</v>
      </c>
      <c r="X115" s="24">
        <f t="shared" si="61"/>
        <v>10.861653712115384</v>
      </c>
      <c r="Y115" s="24">
        <f t="shared" si="61"/>
        <v>0.34796973933526942</v>
      </c>
      <c r="Z115" s="24"/>
      <c r="AA115" s="24"/>
    </row>
    <row r="116" spans="1:27" x14ac:dyDescent="0.2">
      <c r="A116" s="54" t="s">
        <v>47</v>
      </c>
      <c r="B116" s="24">
        <f t="shared" ref="B116:N116" si="62">B38/B34*100-100</f>
        <v>4.5377253195872527</v>
      </c>
      <c r="C116" s="24">
        <f t="shared" si="62"/>
        <v>1.1149927384454799</v>
      </c>
      <c r="D116" s="24">
        <f t="shared" si="62"/>
        <v>2.5429888150482043</v>
      </c>
      <c r="E116" s="24">
        <f t="shared" si="62"/>
        <v>-1.4476239014060894</v>
      </c>
      <c r="F116" s="24">
        <f t="shared" si="62"/>
        <v>2.6660279909300471</v>
      </c>
      <c r="G116" s="24">
        <f t="shared" si="62"/>
        <v>-0.33587164181766127</v>
      </c>
      <c r="H116" s="24">
        <f t="shared" si="62"/>
        <v>0.62155498490612615</v>
      </c>
      <c r="I116" s="24">
        <f t="shared" si="62"/>
        <v>-0.51645669753520451</v>
      </c>
      <c r="J116" s="24">
        <f t="shared" si="62"/>
        <v>2.1369745253234811</v>
      </c>
      <c r="K116" s="24">
        <f t="shared" si="62"/>
        <v>-4.4048131836282352</v>
      </c>
      <c r="L116" s="24">
        <f t="shared" si="62"/>
        <v>0.93487478400002999</v>
      </c>
      <c r="M116" s="24">
        <f t="shared" si="62"/>
        <v>-0.62300780115062082</v>
      </c>
      <c r="N116" s="24">
        <f t="shared" si="62"/>
        <v>0.70447781687985866</v>
      </c>
      <c r="P116" s="54" t="s">
        <v>47</v>
      </c>
      <c r="Q116" s="24">
        <f t="shared" ref="Q116:Y116" si="63">Q38/Q34*100-100</f>
        <v>0.42067281407560131</v>
      </c>
      <c r="R116" s="24">
        <f t="shared" si="63"/>
        <v>-4.8646988305116423</v>
      </c>
      <c r="S116" s="24">
        <f t="shared" si="63"/>
        <v>-0.80992104704823475</v>
      </c>
      <c r="T116" s="24">
        <f t="shared" si="63"/>
        <v>-3.8877244232727293</v>
      </c>
      <c r="U116" s="58" t="s">
        <v>94</v>
      </c>
      <c r="V116" s="58" t="s">
        <v>94</v>
      </c>
      <c r="W116" s="24">
        <f t="shared" si="63"/>
        <v>16.486827772906537</v>
      </c>
      <c r="X116" s="24">
        <f t="shared" si="63"/>
        <v>7.4915513197704797</v>
      </c>
      <c r="Y116" s="24">
        <f t="shared" si="63"/>
        <v>0.70447781687985866</v>
      </c>
      <c r="Z116" s="24"/>
      <c r="AA116" s="24"/>
    </row>
    <row r="117" spans="1:27" x14ac:dyDescent="0.2">
      <c r="A117" s="54" t="s">
        <v>48</v>
      </c>
      <c r="B117" s="24">
        <f t="shared" ref="B117:N117" si="64">B39/B35*100-100</f>
        <v>3.5283591168465875</v>
      </c>
      <c r="C117" s="24">
        <f t="shared" si="64"/>
        <v>-4.0472387046319085</v>
      </c>
      <c r="D117" s="24">
        <f t="shared" si="64"/>
        <v>6.1808083005155225</v>
      </c>
      <c r="E117" s="24">
        <f t="shared" si="64"/>
        <v>-1.9601649736015077</v>
      </c>
      <c r="F117" s="24">
        <f t="shared" si="64"/>
        <v>4.3115229161664388</v>
      </c>
      <c r="G117" s="24">
        <f t="shared" si="64"/>
        <v>-6.1123882035147403E-2</v>
      </c>
      <c r="H117" s="24">
        <f t="shared" si="64"/>
        <v>0.52738103014672788</v>
      </c>
      <c r="I117" s="24">
        <f t="shared" si="64"/>
        <v>-0.6079540662221774</v>
      </c>
      <c r="J117" s="24">
        <f t="shared" si="64"/>
        <v>1.0857918476044404</v>
      </c>
      <c r="K117" s="24">
        <f t="shared" si="64"/>
        <v>1.1975579901685478</v>
      </c>
      <c r="L117" s="24">
        <f t="shared" si="64"/>
        <v>-0.5853828170134534</v>
      </c>
      <c r="M117" s="24">
        <f t="shared" si="64"/>
        <v>-2.0503138179631009</v>
      </c>
      <c r="N117" s="24">
        <f t="shared" si="64"/>
        <v>-0.8046001802632361</v>
      </c>
      <c r="P117" s="54" t="s">
        <v>48</v>
      </c>
      <c r="Q117" s="24">
        <f t="shared" ref="Q117:Y117" si="65">Q39/Q35*100-100</f>
        <v>-1.5046807538969631</v>
      </c>
      <c r="R117" s="24">
        <f t="shared" si="65"/>
        <v>-0.32219684264921966</v>
      </c>
      <c r="S117" s="24">
        <f t="shared" si="65"/>
        <v>0.2287748968039125</v>
      </c>
      <c r="T117" s="24">
        <f t="shared" si="65"/>
        <v>0.55873550321420851</v>
      </c>
      <c r="U117" s="58" t="s">
        <v>94</v>
      </c>
      <c r="V117" s="58" t="s">
        <v>94</v>
      </c>
      <c r="W117" s="24">
        <f t="shared" si="65"/>
        <v>8.5861418707616792</v>
      </c>
      <c r="X117" s="24">
        <f t="shared" si="65"/>
        <v>8.2808313482052966</v>
      </c>
      <c r="Y117" s="24">
        <f t="shared" si="65"/>
        <v>-0.8046001802632361</v>
      </c>
      <c r="Z117" s="24"/>
      <c r="AA117" s="24"/>
    </row>
    <row r="118" spans="1:27" x14ac:dyDescent="0.2">
      <c r="A118" s="54" t="s">
        <v>49</v>
      </c>
      <c r="B118" s="24">
        <f t="shared" ref="B118:N118" si="66">B40/B36*100-100</f>
        <v>3.0294078786417487</v>
      </c>
      <c r="C118" s="24">
        <f t="shared" si="66"/>
        <v>-15.900437620960062</v>
      </c>
      <c r="D118" s="24">
        <f t="shared" si="66"/>
        <v>-12.76469552140891</v>
      </c>
      <c r="E118" s="24">
        <f t="shared" si="66"/>
        <v>-0.74371735140312012</v>
      </c>
      <c r="F118" s="24">
        <f t="shared" si="66"/>
        <v>6.4704712630845336</v>
      </c>
      <c r="G118" s="24">
        <f t="shared" si="66"/>
        <v>-2.5743961677930542</v>
      </c>
      <c r="H118" s="24">
        <f t="shared" si="66"/>
        <v>0.32681756667626871</v>
      </c>
      <c r="I118" s="24">
        <f t="shared" si="66"/>
        <v>-7.5715646628765398E-2</v>
      </c>
      <c r="J118" s="24">
        <f t="shared" si="66"/>
        <v>-1.0477823849149104</v>
      </c>
      <c r="K118" s="24">
        <f t="shared" si="66"/>
        <v>0.54511694142355793</v>
      </c>
      <c r="L118" s="24">
        <f t="shared" si="66"/>
        <v>-5.0352127220323553</v>
      </c>
      <c r="M118" s="24">
        <f t="shared" si="66"/>
        <v>-2.3035000458478834</v>
      </c>
      <c r="N118" s="24">
        <f t="shared" si="66"/>
        <v>-4.6409621613259731</v>
      </c>
      <c r="P118" s="54" t="s">
        <v>49</v>
      </c>
      <c r="Q118" s="24">
        <f t="shared" ref="Q118:Y118" si="67">Q40/Q36*100-100</f>
        <v>-1.3230458106464908</v>
      </c>
      <c r="R118" s="24">
        <f t="shared" si="67"/>
        <v>3.6958473722142031</v>
      </c>
      <c r="S118" s="24">
        <f t="shared" si="67"/>
        <v>-1.8323205822054405</v>
      </c>
      <c r="T118" s="24">
        <f t="shared" si="67"/>
        <v>-8.8671529177875072</v>
      </c>
      <c r="U118" s="58" t="s">
        <v>94</v>
      </c>
      <c r="V118" s="58" t="s">
        <v>94</v>
      </c>
      <c r="W118" s="24">
        <f t="shared" si="67"/>
        <v>-5.2991031583407846</v>
      </c>
      <c r="X118" s="24">
        <f t="shared" si="67"/>
        <v>3.5923140259396433</v>
      </c>
      <c r="Y118" s="24">
        <f t="shared" si="67"/>
        <v>-4.6409621613259731</v>
      </c>
      <c r="Z118" s="24"/>
      <c r="AA118" s="24"/>
    </row>
    <row r="119" spans="1:27" x14ac:dyDescent="0.2">
      <c r="A119" s="54" t="s">
        <v>50</v>
      </c>
      <c r="B119" s="24">
        <f t="shared" ref="B119:N119" si="68">B41/B37*100-100</f>
        <v>4.411760558740923</v>
      </c>
      <c r="C119" s="24">
        <f t="shared" si="68"/>
        <v>-11.221094371686675</v>
      </c>
      <c r="D119" s="24">
        <f t="shared" si="68"/>
        <v>11.402168981044625</v>
      </c>
      <c r="E119" s="24">
        <f t="shared" si="68"/>
        <v>-0.21110477375273717</v>
      </c>
      <c r="F119" s="24">
        <f t="shared" si="68"/>
        <v>7.7562017718993559</v>
      </c>
      <c r="G119" s="24">
        <f t="shared" si="68"/>
        <v>0.31528432488192948</v>
      </c>
      <c r="H119" s="24">
        <f t="shared" si="68"/>
        <v>0.12886534471203959</v>
      </c>
      <c r="I119" s="24">
        <f t="shared" si="68"/>
        <v>-1.2398590056691319</v>
      </c>
      <c r="J119" s="24">
        <f t="shared" si="68"/>
        <v>-0.16030912330985814</v>
      </c>
      <c r="K119" s="24">
        <f t="shared" si="68"/>
        <v>0.11563431438561622</v>
      </c>
      <c r="L119" s="24">
        <f t="shared" si="68"/>
        <v>-2.4407531231606612</v>
      </c>
      <c r="M119" s="24">
        <f t="shared" si="68"/>
        <v>-0.47489013452147333</v>
      </c>
      <c r="N119" s="24">
        <f t="shared" si="68"/>
        <v>-2.1523545710710721</v>
      </c>
      <c r="P119" s="54" t="s">
        <v>50</v>
      </c>
      <c r="Q119" s="24">
        <f t="shared" ref="Q119:Y119" si="69">Q41/Q37*100-100</f>
        <v>1.3064412609512033</v>
      </c>
      <c r="R119" s="24">
        <f t="shared" si="69"/>
        <v>7.9526359984528625</v>
      </c>
      <c r="S119" s="24">
        <f t="shared" si="69"/>
        <v>-1.1989459995989336</v>
      </c>
      <c r="T119" s="24">
        <f t="shared" si="69"/>
        <v>-1.7486792556979083</v>
      </c>
      <c r="U119" s="58" t="s">
        <v>94</v>
      </c>
      <c r="V119" s="58" t="s">
        <v>94</v>
      </c>
      <c r="W119" s="24">
        <f t="shared" si="69"/>
        <v>1.1027168680047339</v>
      </c>
      <c r="X119" s="24">
        <f t="shared" si="69"/>
        <v>1.6506834213361117</v>
      </c>
      <c r="Y119" s="24">
        <f t="shared" si="69"/>
        <v>-2.1523545710710721</v>
      </c>
      <c r="Z119" s="24"/>
      <c r="AA119" s="24"/>
    </row>
    <row r="120" spans="1:27" x14ac:dyDescent="0.2">
      <c r="A120" s="54" t="s">
        <v>77</v>
      </c>
      <c r="B120" s="24">
        <f t="shared" ref="B120:N120" si="70">B42/B38*100-100</f>
        <v>-3.6342037038005373</v>
      </c>
      <c r="C120" s="24">
        <f t="shared" si="70"/>
        <v>-1.1316194167846305</v>
      </c>
      <c r="D120" s="24">
        <f t="shared" si="70"/>
        <v>1.4805597203649086</v>
      </c>
      <c r="E120" s="24">
        <f t="shared" si="70"/>
        <v>7.1422653054188601</v>
      </c>
      <c r="F120" s="24">
        <f t="shared" si="70"/>
        <v>3.395212547957982</v>
      </c>
      <c r="G120" s="24">
        <f t="shared" si="70"/>
        <v>2.4650512686896064</v>
      </c>
      <c r="H120" s="24">
        <f t="shared" si="70"/>
        <v>3.3785040645489346</v>
      </c>
      <c r="I120" s="24">
        <f t="shared" si="70"/>
        <v>1.153156185810488</v>
      </c>
      <c r="J120" s="24">
        <f t="shared" si="70"/>
        <v>-7.4092239364389343</v>
      </c>
      <c r="K120" s="24">
        <f t="shared" si="70"/>
        <v>0.41443599982007129</v>
      </c>
      <c r="L120" s="24">
        <f t="shared" si="70"/>
        <v>8.8719678853550477E-2</v>
      </c>
      <c r="M120" s="24">
        <f t="shared" si="70"/>
        <v>0.43153612821818399</v>
      </c>
      <c r="N120" s="24">
        <f t="shared" si="70"/>
        <v>0.13122283222624276</v>
      </c>
      <c r="P120" s="54" t="s">
        <v>77</v>
      </c>
      <c r="Q120" s="24">
        <f t="shared" ref="Q120:Y120" si="71">Q42/Q38*100-100</f>
        <v>-0.36627145008820605</v>
      </c>
      <c r="R120" s="24">
        <f t="shared" si="71"/>
        <v>12.322232207134178</v>
      </c>
      <c r="S120" s="24">
        <f t="shared" si="71"/>
        <v>-4.0881005155254115</v>
      </c>
      <c r="T120" s="24">
        <f t="shared" si="71"/>
        <v>2.4549473567131059</v>
      </c>
      <c r="U120" s="58" t="s">
        <v>94</v>
      </c>
      <c r="V120" s="58" t="s">
        <v>94</v>
      </c>
      <c r="W120" s="24">
        <f t="shared" si="71"/>
        <v>8.4643747061587504</v>
      </c>
      <c r="X120" s="24">
        <f t="shared" si="71"/>
        <v>13.111492704191761</v>
      </c>
      <c r="Y120" s="24">
        <f t="shared" si="71"/>
        <v>0.13122283222624276</v>
      </c>
      <c r="Z120" s="24"/>
      <c r="AA120" s="24"/>
    </row>
    <row r="121" spans="1:27" x14ac:dyDescent="0.2">
      <c r="A121" s="54" t="s">
        <v>78</v>
      </c>
      <c r="B121" s="24">
        <f t="shared" ref="B121:N121" si="72">B43/B39*100-100</f>
        <v>-4.2801324115352486</v>
      </c>
      <c r="C121" s="24">
        <f t="shared" si="72"/>
        <v>2.595762071855475</v>
      </c>
      <c r="D121" s="24">
        <f t="shared" si="72"/>
        <v>20.753722552561342</v>
      </c>
      <c r="E121" s="24">
        <f t="shared" si="72"/>
        <v>7.624720365462224</v>
      </c>
      <c r="F121" s="24">
        <f t="shared" si="72"/>
        <v>1.3409818672551808</v>
      </c>
      <c r="G121" s="24">
        <f t="shared" si="72"/>
        <v>-1.7059032581368427</v>
      </c>
      <c r="H121" s="24">
        <f t="shared" si="72"/>
        <v>2.5630285991401109</v>
      </c>
      <c r="I121" s="24">
        <f t="shared" si="72"/>
        <v>-1.0356197407525229</v>
      </c>
      <c r="J121" s="24">
        <f t="shared" si="72"/>
        <v>-7.612069260876936</v>
      </c>
      <c r="K121" s="24">
        <f t="shared" si="72"/>
        <v>-3.3237710488077141</v>
      </c>
      <c r="L121" s="24">
        <f t="shared" si="72"/>
        <v>1.1710181137326288</v>
      </c>
      <c r="M121" s="24">
        <f t="shared" si="72"/>
        <v>1.2287975775066684</v>
      </c>
      <c r="N121" s="24">
        <f t="shared" si="72"/>
        <v>1.182599206655226</v>
      </c>
      <c r="P121" s="54" t="s">
        <v>78</v>
      </c>
      <c r="Q121" s="24">
        <f t="shared" ref="Q121:Y121" si="73">Q43/Q39*100-100</f>
        <v>2.1923528741853744</v>
      </c>
      <c r="R121" s="24">
        <f t="shared" si="73"/>
        <v>12.838764869239156</v>
      </c>
      <c r="S121" s="24">
        <f t="shared" si="73"/>
        <v>-5.1953922305172</v>
      </c>
      <c r="T121" s="24">
        <f t="shared" si="73"/>
        <v>4.5521329943098294</v>
      </c>
      <c r="U121" s="58" t="s">
        <v>94</v>
      </c>
      <c r="V121" s="58" t="s">
        <v>94</v>
      </c>
      <c r="W121" s="24">
        <f t="shared" si="73"/>
        <v>10.651039044053178</v>
      </c>
      <c r="X121" s="24">
        <f t="shared" si="73"/>
        <v>4.6320980683677675</v>
      </c>
      <c r="Y121" s="24">
        <f t="shared" si="73"/>
        <v>1.182599206655226</v>
      </c>
      <c r="Z121" s="24"/>
      <c r="AA121" s="24"/>
    </row>
    <row r="122" spans="1:27" x14ac:dyDescent="0.2">
      <c r="A122" s="54" t="s">
        <v>79</v>
      </c>
      <c r="B122" s="24">
        <f t="shared" ref="B122:N122" si="74">B44/B40*100-100</f>
        <v>3.266440395073289E-2</v>
      </c>
      <c r="C122" s="24">
        <f t="shared" si="74"/>
        <v>5.8865462256541861</v>
      </c>
      <c r="D122" s="24">
        <f t="shared" si="74"/>
        <v>28.140195273208889</v>
      </c>
      <c r="E122" s="24">
        <f t="shared" si="74"/>
        <v>6.8080022469025039</v>
      </c>
      <c r="F122" s="24">
        <f t="shared" si="74"/>
        <v>-0.32671303431808951</v>
      </c>
      <c r="G122" s="24">
        <f t="shared" si="74"/>
        <v>2.8271982951852976</v>
      </c>
      <c r="H122" s="24">
        <f t="shared" si="74"/>
        <v>2.3711320282716173</v>
      </c>
      <c r="I122" s="24">
        <f t="shared" si="74"/>
        <v>-7.1509688526134596E-3</v>
      </c>
      <c r="J122" s="24">
        <f t="shared" si="74"/>
        <v>-6.3788643357570294</v>
      </c>
      <c r="K122" s="24">
        <f t="shared" si="74"/>
        <v>-0.73958685750379516</v>
      </c>
      <c r="L122" s="24">
        <f t="shared" si="74"/>
        <v>2.7963772583000406</v>
      </c>
      <c r="M122" s="24">
        <f t="shared" si="74"/>
        <v>-0.98419532666369491</v>
      </c>
      <c r="N122" s="24">
        <f t="shared" si="74"/>
        <v>2.2144418737830307</v>
      </c>
      <c r="P122" s="54" t="s">
        <v>79</v>
      </c>
      <c r="Q122" s="24">
        <f t="shared" ref="Q122:Y122" si="75">Q44/Q40*100-100</f>
        <v>-0.61342258717186837</v>
      </c>
      <c r="R122" s="24">
        <f t="shared" si="75"/>
        <v>11.561335268054918</v>
      </c>
      <c r="S122" s="24">
        <f t="shared" si="75"/>
        <v>-4.1247888215496573</v>
      </c>
      <c r="T122" s="24">
        <f t="shared" si="75"/>
        <v>8.1422120707466092</v>
      </c>
      <c r="U122" s="58" t="s">
        <v>94</v>
      </c>
      <c r="V122" s="58" t="s">
        <v>94</v>
      </c>
      <c r="W122" s="24">
        <f t="shared" si="75"/>
        <v>9.8722383336098858</v>
      </c>
      <c r="X122" s="24">
        <f t="shared" si="75"/>
        <v>5.8020830181443159</v>
      </c>
      <c r="Y122" s="24">
        <f t="shared" si="75"/>
        <v>2.2144418737830307</v>
      </c>
      <c r="Z122" s="24"/>
      <c r="AA122" s="24"/>
    </row>
    <row r="123" spans="1:27" x14ac:dyDescent="0.2">
      <c r="A123" s="54" t="s">
        <v>80</v>
      </c>
      <c r="B123" s="24">
        <f t="shared" ref="B123:N123" si="76">B45/B41*100-100</f>
        <v>-0.59959572242463821</v>
      </c>
      <c r="C123" s="24">
        <f t="shared" si="76"/>
        <v>4.9960224810515115</v>
      </c>
      <c r="D123" s="24">
        <f t="shared" si="76"/>
        <v>14.605284996893133</v>
      </c>
      <c r="E123" s="24">
        <f t="shared" si="76"/>
        <v>5.901516684751698</v>
      </c>
      <c r="F123" s="24">
        <f t="shared" si="76"/>
        <v>-0.86317386342288671</v>
      </c>
      <c r="G123" s="24">
        <f t="shared" si="76"/>
        <v>2.1213920393214494</v>
      </c>
      <c r="H123" s="24">
        <f t="shared" si="76"/>
        <v>1.8169448797082453</v>
      </c>
      <c r="I123" s="24">
        <f t="shared" si="76"/>
        <v>2.3045600307651171</v>
      </c>
      <c r="J123" s="24">
        <f t="shared" si="76"/>
        <v>-5.9699955498324897</v>
      </c>
      <c r="K123" s="24">
        <f t="shared" si="76"/>
        <v>1.6679130542083414</v>
      </c>
      <c r="L123" s="24">
        <f t="shared" si="76"/>
        <v>2.286142723997699</v>
      </c>
      <c r="M123" s="24">
        <f t="shared" si="76"/>
        <v>-2.336344281817702</v>
      </c>
      <c r="N123" s="24">
        <f t="shared" si="76"/>
        <v>1.5743300743593238</v>
      </c>
      <c r="P123" s="54" t="s">
        <v>80</v>
      </c>
      <c r="Q123" s="24">
        <f t="shared" ref="Q123:Y123" si="77">Q45/Q41*100-100</f>
        <v>-3.0904297846391415</v>
      </c>
      <c r="R123" s="24">
        <f t="shared" si="77"/>
        <v>7.4722922206981792</v>
      </c>
      <c r="S123" s="24">
        <f t="shared" si="77"/>
        <v>-3.1997672305946026</v>
      </c>
      <c r="T123" s="24">
        <f t="shared" si="77"/>
        <v>6.1041210985215031</v>
      </c>
      <c r="U123" s="58" t="s">
        <v>94</v>
      </c>
      <c r="V123" s="58" t="s">
        <v>94</v>
      </c>
      <c r="W123" s="24">
        <f t="shared" si="77"/>
        <v>7.2031235831183693</v>
      </c>
      <c r="X123" s="24">
        <f t="shared" si="77"/>
        <v>4.7424760020816876</v>
      </c>
      <c r="Y123" s="24">
        <f t="shared" si="77"/>
        <v>1.5743300743593238</v>
      </c>
      <c r="Z123" s="24"/>
      <c r="AA123" s="24"/>
    </row>
    <row r="124" spans="1:27" x14ac:dyDescent="0.2">
      <c r="A124" s="54" t="s">
        <v>81</v>
      </c>
      <c r="B124" s="24">
        <f t="shared" ref="B124:N124" si="78">B46/B42*100-100</f>
        <v>6.76330136886844</v>
      </c>
      <c r="C124" s="24">
        <f t="shared" si="78"/>
        <v>2.0602649857419379</v>
      </c>
      <c r="D124" s="24">
        <f t="shared" si="78"/>
        <v>14.800528733844629</v>
      </c>
      <c r="E124" s="24">
        <f t="shared" si="78"/>
        <v>6.2106592076681437</v>
      </c>
      <c r="F124" s="24">
        <f t="shared" si="78"/>
        <v>3.7798685464338604</v>
      </c>
      <c r="G124" s="24">
        <f t="shared" si="78"/>
        <v>2.7393424343072184</v>
      </c>
      <c r="H124" s="24">
        <f t="shared" si="78"/>
        <v>0.48290519890106509</v>
      </c>
      <c r="I124" s="24">
        <f t="shared" si="78"/>
        <v>0.95465478401122539</v>
      </c>
      <c r="J124" s="24">
        <f t="shared" si="78"/>
        <v>-1.6058690292945528</v>
      </c>
      <c r="K124" s="24">
        <f t="shared" si="78"/>
        <v>3.8721199324186699</v>
      </c>
      <c r="L124" s="24">
        <f t="shared" si="78"/>
        <v>2.7342985296555042</v>
      </c>
      <c r="M124" s="24">
        <f t="shared" si="78"/>
        <v>1.9368539239928708</v>
      </c>
      <c r="N124" s="24">
        <f t="shared" si="78"/>
        <v>2.6125854146857819</v>
      </c>
      <c r="P124" s="54" t="s">
        <v>81</v>
      </c>
      <c r="Q124" s="24">
        <f t="shared" ref="Q124:Y124" si="79">Q46/Q42*100-100</f>
        <v>5.2275082583477683E-2</v>
      </c>
      <c r="R124" s="24">
        <f t="shared" si="79"/>
        <v>7.3235623105365732</v>
      </c>
      <c r="S124" s="24">
        <f t="shared" si="79"/>
        <v>-4.1443231902899242</v>
      </c>
      <c r="T124" s="24">
        <f t="shared" si="79"/>
        <v>3.9181923112448374</v>
      </c>
      <c r="U124" s="58" t="s">
        <v>94</v>
      </c>
      <c r="V124" s="58" t="s">
        <v>94</v>
      </c>
      <c r="W124" s="24">
        <f t="shared" si="79"/>
        <v>12.168206985000324</v>
      </c>
      <c r="X124" s="24">
        <f t="shared" si="79"/>
        <v>4.6203610215271453</v>
      </c>
      <c r="Y124" s="24">
        <f t="shared" si="79"/>
        <v>2.6125854146857819</v>
      </c>
      <c r="Z124" s="24"/>
      <c r="AA124" s="24"/>
    </row>
    <row r="125" spans="1:27" x14ac:dyDescent="0.2">
      <c r="A125" s="54" t="s">
        <v>82</v>
      </c>
      <c r="B125" s="24">
        <f t="shared" ref="B125:N125" si="80">B47/B43*100-100</f>
        <v>3.772551970279082</v>
      </c>
      <c r="C125" s="24">
        <f t="shared" si="80"/>
        <v>0.58729507739714393</v>
      </c>
      <c r="D125" s="24">
        <f t="shared" si="80"/>
        <v>8.0191242247723267</v>
      </c>
      <c r="E125" s="24">
        <f t="shared" si="80"/>
        <v>5.6573201525359025</v>
      </c>
      <c r="F125" s="24">
        <f t="shared" si="80"/>
        <v>5.5886775210609301</v>
      </c>
      <c r="G125" s="24">
        <f t="shared" si="80"/>
        <v>4.7295342160378055</v>
      </c>
      <c r="H125" s="24">
        <f t="shared" si="80"/>
        <v>-0.38194551925487019</v>
      </c>
      <c r="I125" s="24">
        <f t="shared" si="80"/>
        <v>4.5930020525717197</v>
      </c>
      <c r="J125" s="24">
        <f t="shared" si="80"/>
        <v>-0.10986786568454932</v>
      </c>
      <c r="K125" s="24">
        <f t="shared" si="80"/>
        <v>6.8851363224971891</v>
      </c>
      <c r="L125" s="24">
        <f t="shared" si="80"/>
        <v>2.7229781108536031</v>
      </c>
      <c r="M125" s="24">
        <f t="shared" si="80"/>
        <v>3.5750565528380491</v>
      </c>
      <c r="N125" s="24">
        <f t="shared" si="80"/>
        <v>2.8833122151578294</v>
      </c>
      <c r="P125" s="54" t="s">
        <v>82</v>
      </c>
      <c r="Q125" s="24">
        <f t="shared" ref="Q125:Y125" si="81">Q47/Q43*100-100</f>
        <v>0.85638157358059175</v>
      </c>
      <c r="R125" s="24">
        <f t="shared" si="81"/>
        <v>4.958094301961637</v>
      </c>
      <c r="S125" s="24">
        <f t="shared" si="81"/>
        <v>-1.9223272962177731</v>
      </c>
      <c r="T125" s="24">
        <f t="shared" si="81"/>
        <v>6.764990653277053</v>
      </c>
      <c r="U125" s="58" t="s">
        <v>94</v>
      </c>
      <c r="V125" s="58" t="s">
        <v>94</v>
      </c>
      <c r="W125" s="24">
        <f t="shared" si="81"/>
        <v>9.7327994651793546</v>
      </c>
      <c r="X125" s="24">
        <f t="shared" si="81"/>
        <v>10.071846618619489</v>
      </c>
      <c r="Y125" s="24">
        <f t="shared" si="81"/>
        <v>2.8833122151578294</v>
      </c>
      <c r="Z125" s="24"/>
      <c r="AA125" s="24"/>
    </row>
    <row r="126" spans="1:27" x14ac:dyDescent="0.2">
      <c r="A126" s="54" t="s">
        <v>83</v>
      </c>
      <c r="B126" s="24">
        <f t="shared" ref="B126:N126" si="82">B48/B44*100-100</f>
        <v>10.730970285933978</v>
      </c>
      <c r="C126" s="24">
        <f t="shared" si="82"/>
        <v>0.6759597176696559</v>
      </c>
      <c r="D126" s="24">
        <f t="shared" si="82"/>
        <v>10.329268342549994</v>
      </c>
      <c r="E126" s="24">
        <f t="shared" si="82"/>
        <v>4.1906122588945607</v>
      </c>
      <c r="F126" s="24">
        <f t="shared" si="82"/>
        <v>7.9503902037825611</v>
      </c>
      <c r="G126" s="24">
        <f t="shared" si="82"/>
        <v>6.8487418841656478</v>
      </c>
      <c r="H126" s="24">
        <f t="shared" si="82"/>
        <v>-0.34996286409850086</v>
      </c>
      <c r="I126" s="24">
        <f t="shared" si="82"/>
        <v>6.7392211617782039</v>
      </c>
      <c r="J126" s="24">
        <f t="shared" si="82"/>
        <v>-0.91725437561247247</v>
      </c>
      <c r="K126" s="24">
        <f t="shared" si="82"/>
        <v>5.42999257386019</v>
      </c>
      <c r="L126" s="24">
        <f t="shared" si="82"/>
        <v>3.4290465985818344</v>
      </c>
      <c r="M126" s="24">
        <f t="shared" si="82"/>
        <v>5.3094229178384751</v>
      </c>
      <c r="N126" s="24">
        <f t="shared" si="82"/>
        <v>3.7116836914516682</v>
      </c>
      <c r="P126" s="54" t="s">
        <v>83</v>
      </c>
      <c r="Q126" s="24">
        <f t="shared" ref="Q126:Y126" si="83">Q48/Q44*100-100</f>
        <v>3.708589123788812</v>
      </c>
      <c r="R126" s="24">
        <f t="shared" si="83"/>
        <v>2.7027548641187877</v>
      </c>
      <c r="S126" s="24">
        <f t="shared" si="83"/>
        <v>-2.2376733642039142</v>
      </c>
      <c r="T126" s="24">
        <f t="shared" si="83"/>
        <v>8.2766426459830882</v>
      </c>
      <c r="U126" s="58" t="s">
        <v>94</v>
      </c>
      <c r="V126" s="58" t="s">
        <v>94</v>
      </c>
      <c r="W126" s="24">
        <f t="shared" si="83"/>
        <v>9.3060669289740616</v>
      </c>
      <c r="X126" s="24">
        <f t="shared" si="83"/>
        <v>4.8482725836361311</v>
      </c>
      <c r="Y126" s="24">
        <f t="shared" si="83"/>
        <v>3.7116836914516682</v>
      </c>
      <c r="Z126" s="24"/>
      <c r="AA126" s="24"/>
    </row>
    <row r="127" spans="1:27" x14ac:dyDescent="0.2">
      <c r="A127" s="54" t="s">
        <v>84</v>
      </c>
      <c r="B127" s="24">
        <f t="shared" ref="B127:N127" si="84">B49/B45*100-100</f>
        <v>7.0898808029022717</v>
      </c>
      <c r="C127" s="24">
        <f t="shared" si="84"/>
        <v>0.23990587473754488</v>
      </c>
      <c r="D127" s="24">
        <f t="shared" si="84"/>
        <v>-3.7401845119888009</v>
      </c>
      <c r="E127" s="24">
        <f t="shared" si="84"/>
        <v>4.0451535083895891</v>
      </c>
      <c r="F127" s="24">
        <f t="shared" si="84"/>
        <v>8.3838233949002898</v>
      </c>
      <c r="G127" s="24">
        <f t="shared" si="84"/>
        <v>6.675779261933144</v>
      </c>
      <c r="H127" s="24">
        <f t="shared" si="84"/>
        <v>-0.64364759303953178</v>
      </c>
      <c r="I127" s="24">
        <f t="shared" si="84"/>
        <v>6.7600223333168969</v>
      </c>
      <c r="J127" s="24">
        <f t="shared" si="84"/>
        <v>0.58901092240857622</v>
      </c>
      <c r="K127" s="24">
        <f t="shared" si="84"/>
        <v>2.658133935823102</v>
      </c>
      <c r="L127" s="24">
        <f t="shared" si="84"/>
        <v>2.3859421936853096</v>
      </c>
      <c r="M127" s="24">
        <f t="shared" si="84"/>
        <v>4.3043383851471901</v>
      </c>
      <c r="N127" s="24">
        <f t="shared" si="84"/>
        <v>2.6741885459799448</v>
      </c>
      <c r="P127" s="54" t="s">
        <v>84</v>
      </c>
      <c r="Q127" s="24">
        <f t="shared" ref="Q127:Y127" si="85">Q49/Q45*100-100</f>
        <v>2.6848353987532221</v>
      </c>
      <c r="R127" s="24">
        <f t="shared" si="85"/>
        <v>1.8341927729947258</v>
      </c>
      <c r="S127" s="24">
        <f t="shared" si="85"/>
        <v>1.1941184518388042</v>
      </c>
      <c r="T127" s="24">
        <f t="shared" si="85"/>
        <v>3.1476539006861373</v>
      </c>
      <c r="U127" s="58" t="s">
        <v>94</v>
      </c>
      <c r="V127" s="58" t="s">
        <v>94</v>
      </c>
      <c r="W127" s="24">
        <f t="shared" si="85"/>
        <v>12.463460307919831</v>
      </c>
      <c r="X127" s="24">
        <f t="shared" si="85"/>
        <v>5.8816742347187869</v>
      </c>
      <c r="Y127" s="24">
        <f t="shared" si="85"/>
        <v>2.6741885459799448</v>
      </c>
      <c r="Z127" s="24"/>
      <c r="AA127" s="24"/>
    </row>
    <row r="128" spans="1:27" x14ac:dyDescent="0.2">
      <c r="A128" s="54" t="s">
        <v>85</v>
      </c>
      <c r="B128" s="24">
        <f t="shared" ref="B128:N128" si="86">B50/B46*100-100</f>
        <v>-6.8558799541440436</v>
      </c>
      <c r="C128" s="24">
        <f t="shared" si="86"/>
        <v>1.9533500472823278</v>
      </c>
      <c r="D128" s="24">
        <f t="shared" si="86"/>
        <v>-1.0274272655493775</v>
      </c>
      <c r="E128" s="24">
        <f t="shared" si="86"/>
        <v>6.838291115730371</v>
      </c>
      <c r="F128" s="24">
        <f t="shared" si="86"/>
        <v>6.9006841279949782</v>
      </c>
      <c r="G128" s="24">
        <f t="shared" si="86"/>
        <v>5.4485127976821275</v>
      </c>
      <c r="H128" s="24">
        <f t="shared" si="86"/>
        <v>1.7736136537713492</v>
      </c>
      <c r="I128" s="24">
        <f t="shared" si="86"/>
        <v>4.2051506793436886</v>
      </c>
      <c r="J128" s="24">
        <f t="shared" si="86"/>
        <v>1.9672551562973837</v>
      </c>
      <c r="K128" s="24">
        <f t="shared" si="86"/>
        <v>2.0193447965721134</v>
      </c>
      <c r="L128" s="24">
        <f t="shared" si="86"/>
        <v>2.8216944395876169</v>
      </c>
      <c r="M128" s="24">
        <f t="shared" si="86"/>
        <v>0.47094277593910761</v>
      </c>
      <c r="N128" s="24">
        <f t="shared" si="86"/>
        <v>2.4349083138283731</v>
      </c>
      <c r="P128" s="54" t="s">
        <v>85</v>
      </c>
      <c r="Q128" s="24">
        <f t="shared" ref="Q128:Y128" si="87">Q50/Q46*100-100</f>
        <v>1.9300182895343596</v>
      </c>
      <c r="R128" s="24">
        <f t="shared" si="87"/>
        <v>1.0794036214071099</v>
      </c>
      <c r="S128" s="24">
        <f t="shared" si="87"/>
        <v>1.124166979876918</v>
      </c>
      <c r="T128" s="24">
        <f t="shared" si="87"/>
        <v>3.1536984472904805</v>
      </c>
      <c r="U128" s="58" t="s">
        <v>94</v>
      </c>
      <c r="V128" s="58" t="s">
        <v>94</v>
      </c>
      <c r="W128" s="24">
        <f t="shared" si="87"/>
        <v>7.494335794336223</v>
      </c>
      <c r="X128" s="24">
        <f t="shared" si="87"/>
        <v>7.5350336418499921</v>
      </c>
      <c r="Y128" s="24">
        <f t="shared" si="87"/>
        <v>2.4349083138283731</v>
      </c>
      <c r="Z128" s="24"/>
      <c r="AA128" s="24"/>
    </row>
    <row r="129" spans="1:27" x14ac:dyDescent="0.2">
      <c r="A129" s="54" t="s">
        <v>86</v>
      </c>
      <c r="B129" s="24">
        <f t="shared" ref="B129:N129" si="88">B51/B47*100-100</f>
        <v>-10.014364919064661</v>
      </c>
      <c r="C129" s="24">
        <f t="shared" si="88"/>
        <v>2.022226315135228</v>
      </c>
      <c r="D129" s="24">
        <f t="shared" si="88"/>
        <v>-0.90616030028675709</v>
      </c>
      <c r="E129" s="24">
        <f t="shared" si="88"/>
        <v>5.8682010271693201</v>
      </c>
      <c r="F129" s="24">
        <f t="shared" si="88"/>
        <v>6.8138425854463662</v>
      </c>
      <c r="G129" s="24">
        <f t="shared" si="88"/>
        <v>2.0915583501149655</v>
      </c>
      <c r="H129" s="24">
        <f t="shared" si="88"/>
        <v>1.5276299147203503</v>
      </c>
      <c r="I129" s="24">
        <f t="shared" si="88"/>
        <v>4.7815354533726122</v>
      </c>
      <c r="J129" s="24">
        <f t="shared" si="88"/>
        <v>2.5265354219464484</v>
      </c>
      <c r="K129" s="24">
        <f t="shared" si="88"/>
        <v>1.009328642188521</v>
      </c>
      <c r="L129" s="24">
        <f t="shared" si="88"/>
        <v>2.3957652550292323</v>
      </c>
      <c r="M129" s="24">
        <f t="shared" si="88"/>
        <v>-7.4150237020262466E-2</v>
      </c>
      <c r="N129" s="24">
        <f t="shared" si="88"/>
        <v>1.9907017381100474</v>
      </c>
      <c r="P129" s="54" t="s">
        <v>86</v>
      </c>
      <c r="Q129" s="24">
        <f t="shared" ref="Q129:Y129" si="89">Q51/Q47*100-100</f>
        <v>1.1027901728233473</v>
      </c>
      <c r="R129" s="24">
        <f t="shared" si="89"/>
        <v>1.9738756480017514</v>
      </c>
      <c r="S129" s="24">
        <f t="shared" si="89"/>
        <v>2.9901582612835256</v>
      </c>
      <c r="T129" s="24">
        <f t="shared" si="89"/>
        <v>3.9884357575590741</v>
      </c>
      <c r="U129" s="58" t="s">
        <v>94</v>
      </c>
      <c r="V129" s="58" t="s">
        <v>94</v>
      </c>
      <c r="W129" s="24">
        <f t="shared" si="89"/>
        <v>9.0387254548599145</v>
      </c>
      <c r="X129" s="24">
        <f t="shared" si="89"/>
        <v>7.4024061249081683</v>
      </c>
      <c r="Y129" s="24">
        <f t="shared" si="89"/>
        <v>1.9907017381100474</v>
      </c>
      <c r="Z129" s="24"/>
      <c r="AA129" s="24"/>
    </row>
    <row r="130" spans="1:27" x14ac:dyDescent="0.2">
      <c r="A130" s="54" t="s">
        <v>87</v>
      </c>
      <c r="B130" s="24">
        <f t="shared" ref="B130:N130" si="90">B52/B48*100-100</f>
        <v>-13.164759280962116</v>
      </c>
      <c r="C130" s="24">
        <f t="shared" si="90"/>
        <v>4.443299468379152</v>
      </c>
      <c r="D130" s="24">
        <f t="shared" si="90"/>
        <v>3.5745820796591232</v>
      </c>
      <c r="E130" s="24">
        <f t="shared" si="90"/>
        <v>7.0756087987004008</v>
      </c>
      <c r="F130" s="24">
        <f t="shared" si="90"/>
        <v>6.698385629351634</v>
      </c>
      <c r="G130" s="24">
        <f t="shared" si="90"/>
        <v>-0.29947316584882344</v>
      </c>
      <c r="H130" s="24">
        <f t="shared" si="90"/>
        <v>1.6097022409513357</v>
      </c>
      <c r="I130" s="24">
        <f t="shared" si="90"/>
        <v>4.3136997742512619</v>
      </c>
      <c r="J130" s="24">
        <f t="shared" si="90"/>
        <v>1.7151469652030897</v>
      </c>
      <c r="K130" s="24">
        <f t="shared" si="90"/>
        <v>1.5636101846758521</v>
      </c>
      <c r="L130" s="24">
        <f t="shared" si="90"/>
        <v>2.5901350311139879</v>
      </c>
      <c r="M130" s="24">
        <f t="shared" si="90"/>
        <v>1.2231632114613262</v>
      </c>
      <c r="N130" s="24">
        <f t="shared" si="90"/>
        <v>2.3641513662351628</v>
      </c>
      <c r="P130" s="54" t="s">
        <v>87</v>
      </c>
      <c r="Q130" s="24">
        <f t="shared" ref="Q130:Y130" si="91">Q52/Q48*100-100</f>
        <v>2.3713287208488367</v>
      </c>
      <c r="R130" s="24">
        <f t="shared" si="91"/>
        <v>2.473917175005468</v>
      </c>
      <c r="S130" s="24">
        <f t="shared" si="91"/>
        <v>2.6798338885445787</v>
      </c>
      <c r="T130" s="24">
        <f t="shared" si="91"/>
        <v>7.7977449596373418</v>
      </c>
      <c r="U130" s="58" t="s">
        <v>94</v>
      </c>
      <c r="V130" s="58" t="s">
        <v>94</v>
      </c>
      <c r="W130" s="24">
        <f t="shared" si="91"/>
        <v>9.6477891086025949</v>
      </c>
      <c r="X130" s="24">
        <f t="shared" si="91"/>
        <v>12.486334107296898</v>
      </c>
      <c r="Y130" s="24">
        <f t="shared" si="91"/>
        <v>2.3641513662351628</v>
      </c>
      <c r="Z130" s="24"/>
      <c r="AA130" s="24"/>
    </row>
    <row r="131" spans="1:27" x14ac:dyDescent="0.2">
      <c r="A131" s="54" t="s">
        <v>88</v>
      </c>
      <c r="B131" s="24">
        <f t="shared" ref="B131:N131" si="92">B53/B49*100-100</f>
        <v>-10.978669028752748</v>
      </c>
      <c r="C131" s="24">
        <f t="shared" si="92"/>
        <v>2.8098573740464872</v>
      </c>
      <c r="D131" s="24">
        <f t="shared" si="92"/>
        <v>15.320913636042931</v>
      </c>
      <c r="E131" s="24">
        <f t="shared" si="92"/>
        <v>4.8989969016002703</v>
      </c>
      <c r="F131" s="24">
        <f t="shared" si="92"/>
        <v>8.3768676647641342</v>
      </c>
      <c r="G131" s="24">
        <f t="shared" si="92"/>
        <v>-2.4355625951992579</v>
      </c>
      <c r="H131" s="24">
        <f t="shared" si="92"/>
        <v>2.0897533474748968</v>
      </c>
      <c r="I131" s="24">
        <f t="shared" si="92"/>
        <v>5.3935586354744771</v>
      </c>
      <c r="J131" s="24">
        <f t="shared" si="92"/>
        <v>0.99753401121344609</v>
      </c>
      <c r="K131" s="24">
        <f t="shared" si="92"/>
        <v>1.6794590200801736</v>
      </c>
      <c r="L131" s="24">
        <f t="shared" si="92"/>
        <v>2.7593200155011885</v>
      </c>
      <c r="M131" s="24">
        <f t="shared" si="92"/>
        <v>2.1240818203261966</v>
      </c>
      <c r="N131" s="24">
        <f t="shared" si="92"/>
        <v>2.6528552354448323</v>
      </c>
      <c r="P131" s="54" t="s">
        <v>88</v>
      </c>
      <c r="Q131" s="24">
        <f t="shared" ref="Q131:Y131" si="93">Q53/Q49*100-100</f>
        <v>3.1780514701619467</v>
      </c>
      <c r="R131" s="24">
        <f t="shared" si="93"/>
        <v>0.78297173847374779</v>
      </c>
      <c r="S131" s="24">
        <f t="shared" si="93"/>
        <v>2.3017982230976202</v>
      </c>
      <c r="T131" s="24">
        <f t="shared" si="93"/>
        <v>14.073388937775462</v>
      </c>
      <c r="U131" s="58" t="s">
        <v>94</v>
      </c>
      <c r="V131" s="58" t="s">
        <v>94</v>
      </c>
      <c r="W131" s="24">
        <f t="shared" si="93"/>
        <v>5.335776055357087</v>
      </c>
      <c r="X131" s="24">
        <f t="shared" si="93"/>
        <v>13.487319459120911</v>
      </c>
      <c r="Y131" s="24">
        <f t="shared" si="93"/>
        <v>2.6528552354448323</v>
      </c>
      <c r="Z131" s="24"/>
      <c r="AA131" s="24"/>
    </row>
    <row r="132" spans="1:27" x14ac:dyDescent="0.2">
      <c r="A132" s="54" t="s">
        <v>89</v>
      </c>
      <c r="B132" s="24">
        <f t="shared" ref="B132:N132" si="94">B54/B50*100-100</f>
        <v>9.5969059434485757</v>
      </c>
      <c r="C132" s="24">
        <f t="shared" si="94"/>
        <v>4.3886016990272196</v>
      </c>
      <c r="D132" s="24">
        <f t="shared" si="94"/>
        <v>25.959636239450617</v>
      </c>
      <c r="E132" s="24">
        <f t="shared" si="94"/>
        <v>8.5566925047684776</v>
      </c>
      <c r="F132" s="24">
        <f t="shared" si="94"/>
        <v>9.2430462811124983</v>
      </c>
      <c r="G132" s="24">
        <f t="shared" si="94"/>
        <v>5.9526361983308647</v>
      </c>
      <c r="H132" s="24">
        <f t="shared" si="94"/>
        <v>2.1912868824789768</v>
      </c>
      <c r="I132" s="24">
        <f t="shared" si="94"/>
        <v>5.2364261181486995</v>
      </c>
      <c r="J132" s="24">
        <f t="shared" si="94"/>
        <v>0.6643383561039542</v>
      </c>
      <c r="K132" s="24">
        <f t="shared" si="94"/>
        <v>1.4423226575590746</v>
      </c>
      <c r="L132" s="24">
        <f t="shared" si="94"/>
        <v>5.5472160224128402</v>
      </c>
      <c r="M132" s="24">
        <f t="shared" si="94"/>
        <v>2.8175549575801426</v>
      </c>
      <c r="N132" s="24">
        <f t="shared" si="94"/>
        <v>5.1071632888272802</v>
      </c>
      <c r="P132" s="54" t="s">
        <v>89</v>
      </c>
      <c r="Q132" s="24">
        <f t="shared" ref="Q132:Y132" si="95">Q54/Q50*100-100</f>
        <v>2.5609650328434839</v>
      </c>
      <c r="R132" s="24">
        <f t="shared" si="95"/>
        <v>5.4936267419140705</v>
      </c>
      <c r="S132" s="24">
        <f t="shared" si="95"/>
        <v>2.3047822658093651</v>
      </c>
      <c r="T132" s="24">
        <f t="shared" si="95"/>
        <v>25.296730716368842</v>
      </c>
      <c r="U132" s="58" t="s">
        <v>94</v>
      </c>
      <c r="V132" s="58" t="s">
        <v>94</v>
      </c>
      <c r="W132" s="24">
        <f t="shared" si="95"/>
        <v>9.3094295277198</v>
      </c>
      <c r="X132" s="24">
        <f t="shared" si="95"/>
        <v>13.072511971364193</v>
      </c>
      <c r="Y132" s="24">
        <f t="shared" si="95"/>
        <v>5.1071632888272802</v>
      </c>
      <c r="Z132" s="24"/>
      <c r="AA132" s="24"/>
    </row>
    <row r="133" spans="1:27" x14ac:dyDescent="0.2">
      <c r="A133" s="54" t="s">
        <v>90</v>
      </c>
      <c r="B133" s="24">
        <f t="shared" ref="B133:N153" si="96">B55/B51*100-100</f>
        <v>12.977311130151108</v>
      </c>
      <c r="C133" s="24">
        <f t="shared" si="96"/>
        <v>2.6448333180714627</v>
      </c>
      <c r="D133" s="24">
        <f t="shared" si="96"/>
        <v>19.746500607264153</v>
      </c>
      <c r="E133" s="24">
        <f t="shared" si="96"/>
        <v>8.9762332596529717</v>
      </c>
      <c r="F133" s="24">
        <f t="shared" si="96"/>
        <v>9.7832200450775417</v>
      </c>
      <c r="G133" s="24">
        <f t="shared" si="96"/>
        <v>8.7124254982288392</v>
      </c>
      <c r="H133" s="24">
        <f t="shared" si="96"/>
        <v>2.1412631756135596</v>
      </c>
      <c r="I133" s="24">
        <f t="shared" si="96"/>
        <v>4.9576346403562752</v>
      </c>
      <c r="J133" s="24">
        <f t="shared" si="96"/>
        <v>2.6992449821224653</v>
      </c>
      <c r="K133" s="24">
        <f t="shared" si="96"/>
        <v>2.4102792646500006</v>
      </c>
      <c r="L133" s="24">
        <f t="shared" si="96"/>
        <v>5.8079656011364733</v>
      </c>
      <c r="M133" s="24">
        <f t="shared" si="96"/>
        <v>3.147962719914247</v>
      </c>
      <c r="N133" s="24">
        <f t="shared" si="96"/>
        <v>5.3700952201874372</v>
      </c>
      <c r="P133" s="54" t="s">
        <v>90</v>
      </c>
      <c r="Q133" s="24">
        <f t="shared" ref="Q133:Y158" si="97">Q55/Q51*100-100</f>
        <v>3.0450140871522962</v>
      </c>
      <c r="R133" s="24">
        <f t="shared" si="97"/>
        <v>6.55795086944768</v>
      </c>
      <c r="S133" s="24">
        <f t="shared" si="97"/>
        <v>5.0768668096087737</v>
      </c>
      <c r="T133" s="24">
        <f t="shared" si="97"/>
        <v>19.70753401632544</v>
      </c>
      <c r="U133" s="58" t="s">
        <v>94</v>
      </c>
      <c r="V133" s="58" t="s">
        <v>94</v>
      </c>
      <c r="W133" s="24">
        <f t="shared" si="97"/>
        <v>6.6829629956789631</v>
      </c>
      <c r="X133" s="24">
        <f t="shared" si="97"/>
        <v>9.3270892366917195</v>
      </c>
      <c r="Y133" s="24">
        <f t="shared" si="97"/>
        <v>5.3700952201874372</v>
      </c>
      <c r="Z133" s="24"/>
      <c r="AA133" s="24"/>
    </row>
    <row r="134" spans="1:27" x14ac:dyDescent="0.2">
      <c r="A134" s="54" t="s">
        <v>93</v>
      </c>
      <c r="B134" s="24">
        <f t="shared" si="96"/>
        <v>14.105451132848017</v>
      </c>
      <c r="C134" s="24">
        <f t="shared" si="96"/>
        <v>-0.5536676394710156</v>
      </c>
      <c r="D134" s="24">
        <f t="shared" si="96"/>
        <v>9.3211046203025489</v>
      </c>
      <c r="E134" s="24">
        <f t="shared" si="96"/>
        <v>9.2563175656727594</v>
      </c>
      <c r="F134" s="24">
        <f t="shared" si="96"/>
        <v>9.3537842317120976</v>
      </c>
      <c r="G134" s="24">
        <f t="shared" si="96"/>
        <v>6.084128474275559</v>
      </c>
      <c r="H134" s="24">
        <f t="shared" si="96"/>
        <v>2.0891976847943141</v>
      </c>
      <c r="I134" s="24">
        <f t="shared" si="96"/>
        <v>5.2340580576936304</v>
      </c>
      <c r="J134" s="24">
        <f t="shared" si="96"/>
        <v>1.9359261916084307</v>
      </c>
      <c r="K134" s="24">
        <f t="shared" si="96"/>
        <v>3.5000779434004983</v>
      </c>
      <c r="L134" s="24">
        <f t="shared" si="96"/>
        <v>4.8140925035808237</v>
      </c>
      <c r="M134" s="24">
        <f t="shared" si="96"/>
        <v>2.9032721373000214</v>
      </c>
      <c r="N134" s="24">
        <f t="shared" si="96"/>
        <v>4.5035075463421919</v>
      </c>
      <c r="P134" s="54" t="s">
        <v>93</v>
      </c>
      <c r="Q134" s="24">
        <f t="shared" ref="Q134:Q158" si="98">Q56/Q52*100-100</f>
        <v>2.7668995299655563</v>
      </c>
      <c r="R134" s="24">
        <f t="shared" si="97"/>
        <v>7.3110136643204555</v>
      </c>
      <c r="S134" s="24">
        <f t="shared" si="97"/>
        <v>4.2595358319929488</v>
      </c>
      <c r="T134" s="24">
        <f t="shared" si="97"/>
        <v>15.431695789217841</v>
      </c>
      <c r="U134" s="58" t="s">
        <v>94</v>
      </c>
      <c r="V134" s="58" t="s">
        <v>94</v>
      </c>
      <c r="W134" s="24">
        <f t="shared" si="97"/>
        <v>9.464290013182648</v>
      </c>
      <c r="X134" s="24">
        <f t="shared" si="97"/>
        <v>11.370141782795557</v>
      </c>
      <c r="Y134" s="24">
        <f t="shared" si="97"/>
        <v>4.5035075463421919</v>
      </c>
      <c r="Z134" s="24"/>
      <c r="AA134" s="24"/>
    </row>
    <row r="135" spans="1:27" x14ac:dyDescent="0.2">
      <c r="A135" s="54" t="s">
        <v>95</v>
      </c>
      <c r="B135" s="24">
        <f t="shared" si="96"/>
        <v>12.595601294411793</v>
      </c>
      <c r="C135" s="24">
        <f t="shared" si="96"/>
        <v>-2.9341435302233663</v>
      </c>
      <c r="D135" s="24">
        <f t="shared" si="96"/>
        <v>2.1557614463766157</v>
      </c>
      <c r="E135" s="24">
        <f t="shared" si="96"/>
        <v>9.8425483103424796</v>
      </c>
      <c r="F135" s="24">
        <f t="shared" si="96"/>
        <v>9.3860703053798602</v>
      </c>
      <c r="G135" s="24">
        <f t="shared" si="96"/>
        <v>9.9814930704319522</v>
      </c>
      <c r="H135" s="24">
        <f t="shared" si="96"/>
        <v>2.1348199563097694</v>
      </c>
      <c r="I135" s="24">
        <f t="shared" si="96"/>
        <v>5.2706316823369406</v>
      </c>
      <c r="J135" s="24">
        <f t="shared" si="96"/>
        <v>2.3130774740513402</v>
      </c>
      <c r="K135" s="24">
        <f t="shared" si="96"/>
        <v>3.4744475143656786</v>
      </c>
      <c r="L135" s="24">
        <f t="shared" si="96"/>
        <v>3.8677625809379776</v>
      </c>
      <c r="M135" s="24">
        <f t="shared" si="96"/>
        <v>2.8666125549382997</v>
      </c>
      <c r="N135" s="24">
        <f t="shared" si="96"/>
        <v>3.7045112405352825</v>
      </c>
      <c r="P135" s="54" t="s">
        <v>95</v>
      </c>
      <c r="Q135" s="24">
        <f t="shared" si="98"/>
        <v>2.6359557606219397</v>
      </c>
      <c r="R135" s="24">
        <f t="shared" si="97"/>
        <v>6.3674611370516061</v>
      </c>
      <c r="S135" s="24">
        <f t="shared" si="97"/>
        <v>3.5513729972414865</v>
      </c>
      <c r="T135" s="24">
        <f t="shared" si="97"/>
        <v>9.8854614139678034</v>
      </c>
      <c r="U135" s="58" t="s">
        <v>94</v>
      </c>
      <c r="V135" s="58" t="s">
        <v>94</v>
      </c>
      <c r="W135" s="24">
        <f t="shared" si="97"/>
        <v>10.734010818365718</v>
      </c>
      <c r="X135" s="24">
        <f t="shared" si="97"/>
        <v>10.872668851682718</v>
      </c>
      <c r="Y135" s="24">
        <f t="shared" ref="Y135:Y158" si="99">Y57/Y53*100-100</f>
        <v>3.7045112405352825</v>
      </c>
      <c r="Z135" s="24"/>
      <c r="AA135" s="24"/>
    </row>
    <row r="136" spans="1:27" x14ac:dyDescent="0.2">
      <c r="A136" s="54" t="s">
        <v>96</v>
      </c>
      <c r="B136" s="24">
        <f t="shared" si="96"/>
        <v>-3.4502935921869096</v>
      </c>
      <c r="C136" s="24">
        <f t="shared" si="96"/>
        <v>-2.8326427444334286</v>
      </c>
      <c r="D136" s="24">
        <f t="shared" si="96"/>
        <v>11.660152393315371</v>
      </c>
      <c r="E136" s="24">
        <f t="shared" si="96"/>
        <v>7.9047760150258171</v>
      </c>
      <c r="F136" s="24">
        <f t="shared" si="96"/>
        <v>9.2223106003260966</v>
      </c>
      <c r="G136" s="24">
        <f t="shared" si="96"/>
        <v>1.1852575894530872</v>
      </c>
      <c r="H136" s="24">
        <f t="shared" si="96"/>
        <v>2.0818654557970433</v>
      </c>
      <c r="I136" s="24">
        <f t="shared" si="96"/>
        <v>5.2900389031852626</v>
      </c>
      <c r="J136" s="24">
        <f t="shared" si="96"/>
        <v>1.6798910362697512</v>
      </c>
      <c r="K136" s="24">
        <f t="shared" si="96"/>
        <v>6.2223166447749918</v>
      </c>
      <c r="L136" s="24">
        <f t="shared" si="96"/>
        <v>2.6238825663446761</v>
      </c>
      <c r="M136" s="24">
        <f t="shared" si="96"/>
        <v>4.4736257544714277</v>
      </c>
      <c r="N136" s="24">
        <f t="shared" si="96"/>
        <v>2.9123839695629243</v>
      </c>
      <c r="P136" s="54" t="s">
        <v>96</v>
      </c>
      <c r="Q136" s="24">
        <f t="shared" si="98"/>
        <v>3.7818171713408333</v>
      </c>
      <c r="R136" s="24">
        <f t="shared" si="97"/>
        <v>5.1972138081902415</v>
      </c>
      <c r="S136" s="24">
        <f t="shared" si="97"/>
        <v>3.4678886073184572</v>
      </c>
      <c r="T136" s="24">
        <f t="shared" si="97"/>
        <v>7.3123628208663547</v>
      </c>
      <c r="U136" s="58" t="s">
        <v>94</v>
      </c>
      <c r="V136" s="58" t="s">
        <v>94</v>
      </c>
      <c r="W136" s="24">
        <f t="shared" si="97"/>
        <v>6.5387056194331024</v>
      </c>
      <c r="X136" s="24">
        <f t="shared" si="97"/>
        <v>8.1543964531664699</v>
      </c>
      <c r="Y136" s="24">
        <f t="shared" si="99"/>
        <v>2.9123839695629243</v>
      </c>
      <c r="Z136" s="24"/>
      <c r="AA136" s="24"/>
    </row>
    <row r="137" spans="1:27" x14ac:dyDescent="0.2">
      <c r="A137" s="54" t="s">
        <v>97</v>
      </c>
      <c r="B137" s="24">
        <f t="shared" si="96"/>
        <v>-4.2552551651278065</v>
      </c>
      <c r="C137" s="24">
        <f t="shared" si="96"/>
        <v>-3.1707590684603133</v>
      </c>
      <c r="D137" s="24">
        <f t="shared" si="96"/>
        <v>20.198369126371148</v>
      </c>
      <c r="E137" s="24">
        <f t="shared" si="96"/>
        <v>7.2063592476278728</v>
      </c>
      <c r="F137" s="24">
        <f t="shared" si="96"/>
        <v>11.565479417877228</v>
      </c>
      <c r="G137" s="24">
        <f t="shared" si="96"/>
        <v>1.9807753379323714</v>
      </c>
      <c r="H137" s="24">
        <f t="shared" si="96"/>
        <v>2.132370474163352</v>
      </c>
      <c r="I137" s="24">
        <f t="shared" si="96"/>
        <v>5.5084659098612292</v>
      </c>
      <c r="J137" s="24">
        <f t="shared" si="96"/>
        <v>1.2495499473401281</v>
      </c>
      <c r="K137" s="24">
        <f t="shared" si="96"/>
        <v>6.7462007358885359</v>
      </c>
      <c r="L137" s="24">
        <f t="shared" si="96"/>
        <v>3.0582902688399969</v>
      </c>
      <c r="M137" s="24">
        <f t="shared" si="96"/>
        <v>4.4293470588730628</v>
      </c>
      <c r="N137" s="24">
        <f t="shared" si="96"/>
        <v>3.2902954198087144</v>
      </c>
      <c r="P137" s="54" t="s">
        <v>97</v>
      </c>
      <c r="Q137" s="24">
        <f t="shared" si="98"/>
        <v>4.0141767578352159</v>
      </c>
      <c r="R137" s="24">
        <f t="shared" si="97"/>
        <v>5.6169179975221368</v>
      </c>
      <c r="S137" s="24">
        <f t="shared" si="97"/>
        <v>3.0754707444174585</v>
      </c>
      <c r="T137" s="24">
        <f t="shared" si="97"/>
        <v>8.6410274825767175</v>
      </c>
      <c r="U137" s="58" t="s">
        <v>94</v>
      </c>
      <c r="V137" s="58" t="s">
        <v>94</v>
      </c>
      <c r="W137" s="24">
        <f t="shared" si="97"/>
        <v>6.8783606475663106</v>
      </c>
      <c r="X137" s="24">
        <f t="shared" si="97"/>
        <v>9.4234874192813578</v>
      </c>
      <c r="Y137" s="24">
        <f t="shared" si="99"/>
        <v>3.2902954198087144</v>
      </c>
      <c r="Z137" s="24"/>
      <c r="AA137" s="24"/>
    </row>
    <row r="138" spans="1:27" x14ac:dyDescent="0.2">
      <c r="A138" s="54" t="s">
        <v>98</v>
      </c>
      <c r="B138" s="24">
        <f t="shared" si="96"/>
        <v>-3.9837907362342264</v>
      </c>
      <c r="C138" s="24">
        <f t="shared" si="96"/>
        <v>2.3553425748615666</v>
      </c>
      <c r="D138" s="24">
        <f t="shared" si="96"/>
        <v>39.271994284296454</v>
      </c>
      <c r="E138" s="24">
        <f t="shared" si="96"/>
        <v>7.4369255331595383</v>
      </c>
      <c r="F138" s="24">
        <f t="shared" si="96"/>
        <v>11.455554265635513</v>
      </c>
      <c r="G138" s="24">
        <f t="shared" si="96"/>
        <v>2.0276210142442039</v>
      </c>
      <c r="H138" s="24">
        <f t="shared" si="96"/>
        <v>2.0818654557970717</v>
      </c>
      <c r="I138" s="24">
        <f t="shared" si="96"/>
        <v>5.1118010647113579</v>
      </c>
      <c r="J138" s="24">
        <f t="shared" si="96"/>
        <v>3.5584532895490639</v>
      </c>
      <c r="K138" s="24">
        <f t="shared" si="96"/>
        <v>5.9637573760917775</v>
      </c>
      <c r="L138" s="24">
        <f t="shared" si="96"/>
        <v>5.7586518803862248</v>
      </c>
      <c r="M138" s="24">
        <f t="shared" si="96"/>
        <v>4.4114820338365064</v>
      </c>
      <c r="N138" s="24">
        <f t="shared" si="96"/>
        <v>5.5364600275228213</v>
      </c>
      <c r="P138" s="54" t="s">
        <v>98</v>
      </c>
      <c r="Q138" s="24">
        <f t="shared" si="98"/>
        <v>3.209935703549661</v>
      </c>
      <c r="R138" s="24">
        <f t="shared" si="97"/>
        <v>5.157108267639444</v>
      </c>
      <c r="S138" s="24">
        <f t="shared" si="97"/>
        <v>5.5338814412090471</v>
      </c>
      <c r="T138" s="24">
        <f t="shared" si="97"/>
        <v>18.346927645117987</v>
      </c>
      <c r="U138" s="58" t="s">
        <v>94</v>
      </c>
      <c r="V138" s="58" t="s">
        <v>94</v>
      </c>
      <c r="W138" s="24">
        <f t="shared" si="97"/>
        <v>7.6678432643581402</v>
      </c>
      <c r="X138" s="24">
        <f t="shared" si="97"/>
        <v>9.8405210068130344</v>
      </c>
      <c r="Y138" s="24">
        <f t="shared" si="99"/>
        <v>5.5364600275228213</v>
      </c>
      <c r="Z138" s="24"/>
      <c r="AA138" s="24"/>
    </row>
    <row r="139" spans="1:27" x14ac:dyDescent="0.2">
      <c r="A139" s="54" t="s">
        <v>99</v>
      </c>
      <c r="B139" s="24">
        <f t="shared" si="96"/>
        <v>-3.5255687250528354</v>
      </c>
      <c r="C139" s="24">
        <f t="shared" si="96"/>
        <v>4.0547848045773094</v>
      </c>
      <c r="D139" s="24">
        <f t="shared" si="96"/>
        <v>51.902495863164972</v>
      </c>
      <c r="E139" s="24">
        <f t="shared" si="96"/>
        <v>10.38226594103719</v>
      </c>
      <c r="F139" s="24">
        <f t="shared" si="96"/>
        <v>12.218919983202611</v>
      </c>
      <c r="G139" s="24">
        <f t="shared" si="96"/>
        <v>3.7100047928064726</v>
      </c>
      <c r="H139" s="24">
        <f t="shared" si="96"/>
        <v>2.081865455796958</v>
      </c>
      <c r="I139" s="24">
        <f t="shared" si="96"/>
        <v>5.7024064403561283</v>
      </c>
      <c r="J139" s="24">
        <f t="shared" si="96"/>
        <v>1.6437866201564901</v>
      </c>
      <c r="K139" s="24">
        <f t="shared" si="96"/>
        <v>7.67685682548111</v>
      </c>
      <c r="L139" s="24">
        <f t="shared" si="96"/>
        <v>7.5383935406203335</v>
      </c>
      <c r="M139" s="24">
        <f t="shared" si="96"/>
        <v>4.4682759332727215</v>
      </c>
      <c r="N139" s="24">
        <f t="shared" si="96"/>
        <v>7.0339820389436909</v>
      </c>
      <c r="P139" s="54" t="s">
        <v>99</v>
      </c>
      <c r="Q139" s="24">
        <f t="shared" si="98"/>
        <v>3.6090985359340948</v>
      </c>
      <c r="R139" s="24">
        <f t="shared" si="97"/>
        <v>5.4947589909326524</v>
      </c>
      <c r="S139" s="24">
        <f t="shared" si="97"/>
        <v>2.9631407934068505</v>
      </c>
      <c r="T139" s="24">
        <f t="shared" si="97"/>
        <v>30.179887858495391</v>
      </c>
      <c r="U139" s="58" t="s">
        <v>94</v>
      </c>
      <c r="V139" s="58" t="s">
        <v>94</v>
      </c>
      <c r="W139" s="24">
        <f t="shared" si="97"/>
        <v>7.8272259367344361</v>
      </c>
      <c r="X139" s="24">
        <f t="shared" si="97"/>
        <v>11.685148086954129</v>
      </c>
      <c r="Y139" s="24">
        <f t="shared" si="99"/>
        <v>7.0339820389436909</v>
      </c>
      <c r="Z139" s="24"/>
      <c r="AA139" s="24"/>
    </row>
    <row r="140" spans="1:27" x14ac:dyDescent="0.2">
      <c r="A140" s="54" t="s">
        <v>100</v>
      </c>
      <c r="B140" s="24">
        <f t="shared" si="96"/>
        <v>2.1117264182979483</v>
      </c>
      <c r="C140" s="24">
        <f t="shared" si="96"/>
        <v>4.1006449855915434</v>
      </c>
      <c r="D140" s="24">
        <f t="shared" si="96"/>
        <v>22.103484941918566</v>
      </c>
      <c r="E140" s="24">
        <f t="shared" si="96"/>
        <v>4.6358069526509382</v>
      </c>
      <c r="F140" s="24">
        <f t="shared" si="96"/>
        <v>15.017848203586269</v>
      </c>
      <c r="G140" s="24">
        <f t="shared" si="96"/>
        <v>4.8089526608122668</v>
      </c>
      <c r="H140" s="24">
        <f t="shared" si="96"/>
        <v>1.6618195650950156</v>
      </c>
      <c r="I140" s="24">
        <f t="shared" si="96"/>
        <v>7.1911140524117059</v>
      </c>
      <c r="J140" s="24">
        <f t="shared" si="96"/>
        <v>8.3579988055064263</v>
      </c>
      <c r="K140" s="24">
        <f t="shared" si="96"/>
        <v>6.0641112741956391</v>
      </c>
      <c r="L140" s="24">
        <f t="shared" si="96"/>
        <v>6.3825778371776209</v>
      </c>
      <c r="M140" s="24">
        <f t="shared" si="96"/>
        <v>2.4273833624215371</v>
      </c>
      <c r="N140" s="24">
        <f t="shared" si="96"/>
        <v>5.7301281229583481</v>
      </c>
      <c r="P140" s="54" t="s">
        <v>100</v>
      </c>
      <c r="Q140" s="24">
        <f t="shared" si="98"/>
        <v>3.1759552297923221</v>
      </c>
      <c r="R140" s="24">
        <f t="shared" si="97"/>
        <v>2.6600167061822049</v>
      </c>
      <c r="S140" s="24">
        <f t="shared" si="97"/>
        <v>9.2455132502506245</v>
      </c>
      <c r="T140" s="24">
        <f t="shared" si="97"/>
        <v>14.040445812902604</v>
      </c>
      <c r="U140" s="58" t="s">
        <v>94</v>
      </c>
      <c r="V140" s="58" t="s">
        <v>94</v>
      </c>
      <c r="W140" s="24">
        <f t="shared" si="97"/>
        <v>4.8031415038619798</v>
      </c>
      <c r="X140" s="24">
        <f t="shared" si="97"/>
        <v>6.9159411447638206</v>
      </c>
      <c r="Y140" s="24">
        <f t="shared" si="99"/>
        <v>5.7301281229583481</v>
      </c>
      <c r="Z140" s="24"/>
      <c r="AA140" s="24"/>
    </row>
    <row r="141" spans="1:27" x14ac:dyDescent="0.2">
      <c r="A141" s="54" t="s">
        <v>101</v>
      </c>
      <c r="B141" s="24">
        <f t="shared" si="96"/>
        <v>2.2137572097471718</v>
      </c>
      <c r="C141" s="24">
        <f t="shared" si="96"/>
        <v>-12.113721064328459</v>
      </c>
      <c r="D141" s="24">
        <f t="shared" si="96"/>
        <v>-1.7376648684077907</v>
      </c>
      <c r="E141" s="24">
        <f t="shared" si="96"/>
        <v>-15.03343845213648</v>
      </c>
      <c r="F141" s="24">
        <f t="shared" si="96"/>
        <v>7.6965069060005646</v>
      </c>
      <c r="G141" s="24">
        <f t="shared" si="96"/>
        <v>4.0317220902138473</v>
      </c>
      <c r="H141" s="24">
        <f t="shared" si="96"/>
        <v>1.3030461071048762</v>
      </c>
      <c r="I141" s="24">
        <f t="shared" si="96"/>
        <v>-17.134272449623666</v>
      </c>
      <c r="J141" s="24">
        <f t="shared" si="96"/>
        <v>3.8084007565806246</v>
      </c>
      <c r="K141" s="24">
        <f t="shared" si="96"/>
        <v>-26.518893566833555</v>
      </c>
      <c r="L141" s="24">
        <f t="shared" si="96"/>
        <v>-6.7328670501699719</v>
      </c>
      <c r="M141" s="24">
        <f t="shared" si="96"/>
        <v>-8.5028299923034751</v>
      </c>
      <c r="N141" s="24">
        <f t="shared" si="96"/>
        <v>-7.0287478077137848</v>
      </c>
      <c r="P141" s="54" t="s">
        <v>101</v>
      </c>
      <c r="Q141" s="24">
        <f t="shared" si="98"/>
        <v>-8.0979593632882541</v>
      </c>
      <c r="R141" s="24">
        <f t="shared" si="97"/>
        <v>-5.4081936915580684</v>
      </c>
      <c r="S141" s="24">
        <f t="shared" si="97"/>
        <v>5.9779640500143358</v>
      </c>
      <c r="T141" s="24">
        <f t="shared" si="97"/>
        <v>-10.406079737434411</v>
      </c>
      <c r="U141" s="58" t="s">
        <v>94</v>
      </c>
      <c r="V141" s="58" t="s">
        <v>94</v>
      </c>
      <c r="W141" s="24">
        <f t="shared" si="97"/>
        <v>-19.180922544036079</v>
      </c>
      <c r="X141" s="24">
        <f t="shared" si="97"/>
        <v>-19.995177461201294</v>
      </c>
      <c r="Y141" s="24">
        <f t="shared" si="99"/>
        <v>-7.0287478077137848</v>
      </c>
      <c r="Z141" s="24"/>
      <c r="AA141" s="24"/>
    </row>
    <row r="142" spans="1:27" x14ac:dyDescent="0.2">
      <c r="A142" s="54" t="s">
        <v>102</v>
      </c>
      <c r="B142" s="24">
        <f t="shared" si="96"/>
        <v>2.1306022005393572</v>
      </c>
      <c r="C142" s="24">
        <f t="shared" si="96"/>
        <v>2.2657632764573066</v>
      </c>
      <c r="D142" s="24">
        <f t="shared" si="96"/>
        <v>-15.976787769848329</v>
      </c>
      <c r="E142" s="24">
        <f t="shared" si="96"/>
        <v>-2.5529735103630884</v>
      </c>
      <c r="F142" s="24">
        <f t="shared" si="96"/>
        <v>7.5286719359450132</v>
      </c>
      <c r="G142" s="24">
        <f t="shared" si="96"/>
        <v>5.4087544298380976</v>
      </c>
      <c r="H142" s="24">
        <f t="shared" si="96"/>
        <v>1.5284114881651192</v>
      </c>
      <c r="I142" s="24">
        <f t="shared" si="96"/>
        <v>-2.3625073135732464</v>
      </c>
      <c r="J142" s="24">
        <f t="shared" si="96"/>
        <v>-3.9956010573231566</v>
      </c>
      <c r="K142" s="24">
        <f t="shared" si="96"/>
        <v>-3.5471577550433437</v>
      </c>
      <c r="L142" s="24">
        <f t="shared" si="96"/>
        <v>-0.99475539920021561</v>
      </c>
      <c r="M142" s="24">
        <f t="shared" si="96"/>
        <v>-2.8466628095911233</v>
      </c>
      <c r="N142" s="24">
        <f t="shared" si="96"/>
        <v>-1.298948774031345</v>
      </c>
      <c r="P142" s="54" t="s">
        <v>102</v>
      </c>
      <c r="Q142" s="24">
        <f t="shared" si="98"/>
        <v>-0.72823823421774136</v>
      </c>
      <c r="R142" s="24">
        <f t="shared" si="97"/>
        <v>-6.0450931545962305</v>
      </c>
      <c r="S142" s="24">
        <f t="shared" si="97"/>
        <v>-3.4512708340400451</v>
      </c>
      <c r="T142" s="24">
        <f t="shared" si="97"/>
        <v>-3.0993855876740923</v>
      </c>
      <c r="U142" s="58" t="s">
        <v>94</v>
      </c>
      <c r="V142" s="58" t="s">
        <v>94</v>
      </c>
      <c r="W142" s="24">
        <f t="shared" si="97"/>
        <v>-6.9872601642326941</v>
      </c>
      <c r="X142" s="24">
        <f t="shared" si="97"/>
        <v>-3.0527711783836935</v>
      </c>
      <c r="Y142" s="24">
        <f t="shared" si="99"/>
        <v>-1.298948774031345</v>
      </c>
      <c r="Z142" s="24"/>
      <c r="AA142" s="24"/>
    </row>
    <row r="143" spans="1:27" x14ac:dyDescent="0.2">
      <c r="A143" s="54" t="s">
        <v>103</v>
      </c>
      <c r="B143" s="24">
        <f t="shared" si="96"/>
        <v>1.8971976725824788</v>
      </c>
      <c r="C143" s="24">
        <f t="shared" si="96"/>
        <v>0.69054983781764179</v>
      </c>
      <c r="D143" s="24">
        <f t="shared" si="96"/>
        <v>-8.8777736829093357</v>
      </c>
      <c r="E143" s="24">
        <f t="shared" si="96"/>
        <v>-2.003118125757311</v>
      </c>
      <c r="F143" s="24">
        <f t="shared" si="96"/>
        <v>8.0483118818826682</v>
      </c>
      <c r="G143" s="24">
        <f t="shared" si="96"/>
        <v>4.7928935523735561</v>
      </c>
      <c r="H143" s="24">
        <f t="shared" si="96"/>
        <v>1.6756674145243551</v>
      </c>
      <c r="I143" s="24">
        <f t="shared" si="96"/>
        <v>-3.2714128505774056</v>
      </c>
      <c r="J143" s="24">
        <f t="shared" si="96"/>
        <v>1.0317479266098672</v>
      </c>
      <c r="K143" s="24">
        <f t="shared" si="96"/>
        <v>-7.1027362004252694</v>
      </c>
      <c r="L143" s="24">
        <f t="shared" si="96"/>
        <v>-0.27431528252098758</v>
      </c>
      <c r="M143" s="24">
        <f t="shared" si="96"/>
        <v>-3.3270357891798028</v>
      </c>
      <c r="N143" s="24">
        <f t="shared" si="96"/>
        <v>-0.77476197093723442</v>
      </c>
      <c r="P143" s="54" t="s">
        <v>103</v>
      </c>
      <c r="Q143" s="24">
        <f t="shared" si="98"/>
        <v>-1.970008239736984</v>
      </c>
      <c r="R143" s="24">
        <f t="shared" si="97"/>
        <v>-3.6668557988494257</v>
      </c>
      <c r="S143" s="24">
        <f t="shared" si="97"/>
        <v>1.759665139500882</v>
      </c>
      <c r="T143" s="24">
        <f t="shared" si="97"/>
        <v>-2.7714159105579768</v>
      </c>
      <c r="U143" s="58" t="s">
        <v>94</v>
      </c>
      <c r="V143" s="58" t="s">
        <v>94</v>
      </c>
      <c r="W143" s="24">
        <f t="shared" si="97"/>
        <v>3.4953663452737231</v>
      </c>
      <c r="X143" s="24">
        <f t="shared" si="97"/>
        <v>0.53686131787100067</v>
      </c>
      <c r="Y143" s="24">
        <f t="shared" si="99"/>
        <v>-0.77476197093723442</v>
      </c>
      <c r="Z143" s="24"/>
      <c r="AA143" s="24"/>
    </row>
    <row r="144" spans="1:27" x14ac:dyDescent="0.2">
      <c r="A144" s="54" t="s">
        <v>104</v>
      </c>
      <c r="B144" s="24">
        <f t="shared" si="96"/>
        <v>-2.8868200879538364</v>
      </c>
      <c r="C144" s="24">
        <f t="shared" si="96"/>
        <v>2.9882974097624526</v>
      </c>
      <c r="D144" s="24">
        <f t="shared" si="96"/>
        <v>20.772929434750068</v>
      </c>
      <c r="E144" s="24">
        <f t="shared" si="96"/>
        <v>2.1923179578574832</v>
      </c>
      <c r="F144" s="24">
        <f t="shared" si="96"/>
        <v>8.3976983407747952</v>
      </c>
      <c r="G144" s="24">
        <f t="shared" si="96"/>
        <v>10.061556532888474</v>
      </c>
      <c r="H144" s="24">
        <f t="shared" si="96"/>
        <v>4.2132919383813743</v>
      </c>
      <c r="I144" s="24">
        <f t="shared" si="96"/>
        <v>-7.2940767949176859</v>
      </c>
      <c r="J144" s="24">
        <f t="shared" si="96"/>
        <v>-0.46407843391608594</v>
      </c>
      <c r="K144" s="24">
        <f t="shared" si="96"/>
        <v>-15.648939295648816</v>
      </c>
      <c r="L144" s="24">
        <f t="shared" si="96"/>
        <v>2.0106358510485904</v>
      </c>
      <c r="M144" s="24">
        <f t="shared" si="96"/>
        <v>-0.9624601125683796</v>
      </c>
      <c r="N144" s="24">
        <f t="shared" si="96"/>
        <v>1.5360138526036025</v>
      </c>
      <c r="P144" s="54" t="s">
        <v>104</v>
      </c>
      <c r="Q144" s="24">
        <f t="shared" si="98"/>
        <v>-1.7032045821847674</v>
      </c>
      <c r="R144" s="24">
        <f t="shared" si="97"/>
        <v>5.4717682847240212</v>
      </c>
      <c r="S144" s="24">
        <f t="shared" si="97"/>
        <v>1.4887812942563556</v>
      </c>
      <c r="T144" s="24">
        <f t="shared" si="97"/>
        <v>10.361727578610697</v>
      </c>
      <c r="U144" s="58" t="s">
        <v>94</v>
      </c>
      <c r="V144" s="58" t="s">
        <v>94</v>
      </c>
      <c r="W144" s="24">
        <f t="shared" si="97"/>
        <v>9.4346791508456818</v>
      </c>
      <c r="X144" s="24">
        <f t="shared" si="97"/>
        <v>-1.8236070582022847</v>
      </c>
      <c r="Y144" s="24">
        <f t="shared" si="99"/>
        <v>1.5360138526036025</v>
      </c>
      <c r="Z144" s="24"/>
      <c r="AA144" s="24"/>
    </row>
    <row r="145" spans="1:27" x14ac:dyDescent="0.2">
      <c r="A145" s="54" t="s">
        <v>105</v>
      </c>
      <c r="B145" s="24">
        <f t="shared" si="96"/>
        <v>-1.8969973652899199</v>
      </c>
      <c r="C145" s="24">
        <f t="shared" si="96"/>
        <v>18.505654343203858</v>
      </c>
      <c r="D145" s="24">
        <f t="shared" si="96"/>
        <v>19.191235713153461</v>
      </c>
      <c r="E145" s="24">
        <f t="shared" si="96"/>
        <v>29.604311543537904</v>
      </c>
      <c r="F145" s="24">
        <f t="shared" si="96"/>
        <v>12.286894537645068</v>
      </c>
      <c r="G145" s="24">
        <f t="shared" si="96"/>
        <v>10.220220607986036</v>
      </c>
      <c r="H145" s="24">
        <f t="shared" si="96"/>
        <v>4.7414869860282067</v>
      </c>
      <c r="I145" s="24">
        <f t="shared" si="96"/>
        <v>26.20646373996793</v>
      </c>
      <c r="J145" s="24">
        <f t="shared" si="96"/>
        <v>-3.2061197114136775</v>
      </c>
      <c r="K145" s="24">
        <f t="shared" si="96"/>
        <v>34.361051968842702</v>
      </c>
      <c r="L145" s="24">
        <f t="shared" si="96"/>
        <v>14.440884268034893</v>
      </c>
      <c r="M145" s="24">
        <f t="shared" si="96"/>
        <v>16.668680818471259</v>
      </c>
      <c r="N145" s="24">
        <f t="shared" si="96"/>
        <v>14.810809740019096</v>
      </c>
      <c r="P145" s="54" t="s">
        <v>105</v>
      </c>
      <c r="Q145" s="24">
        <f t="shared" si="98"/>
        <v>17.264227499442299</v>
      </c>
      <c r="R145" s="24">
        <f t="shared" si="97"/>
        <v>14.721798491618856</v>
      </c>
      <c r="S145" s="24">
        <f t="shared" si="97"/>
        <v>-2.0734355509987665</v>
      </c>
      <c r="T145" s="24">
        <f t="shared" si="97"/>
        <v>23.801801107152826</v>
      </c>
      <c r="U145" s="58" t="s">
        <v>94</v>
      </c>
      <c r="V145" s="58" t="s">
        <v>94</v>
      </c>
      <c r="W145" s="24">
        <f t="shared" si="97"/>
        <v>37.267864536432597</v>
      </c>
      <c r="X145" s="24">
        <f t="shared" si="97"/>
        <v>41.655149005078499</v>
      </c>
      <c r="Y145" s="24">
        <f t="shared" si="99"/>
        <v>14.810809740019096</v>
      </c>
      <c r="Z145" s="24"/>
      <c r="AA145" s="24"/>
    </row>
    <row r="146" spans="1:27" x14ac:dyDescent="0.2">
      <c r="A146" s="54" t="s">
        <v>106</v>
      </c>
      <c r="B146" s="24">
        <f t="shared" si="96"/>
        <v>-2.4094022590776802</v>
      </c>
      <c r="C146" s="24">
        <f t="shared" si="96"/>
        <v>1.4239162434972457</v>
      </c>
      <c r="D146" s="24">
        <f t="shared" si="96"/>
        <v>20.326234906485979</v>
      </c>
      <c r="E146" s="24">
        <f t="shared" si="96"/>
        <v>15.287840021182731</v>
      </c>
      <c r="F146" s="24">
        <f t="shared" si="96"/>
        <v>8.6441868348374555</v>
      </c>
      <c r="G146" s="24">
        <f t="shared" si="96"/>
        <v>9.283013905734677</v>
      </c>
      <c r="H146" s="24">
        <f t="shared" si="96"/>
        <v>4.6357706987010943</v>
      </c>
      <c r="I146" s="24">
        <f t="shared" si="96"/>
        <v>11.040217649192428</v>
      </c>
      <c r="J146" s="24">
        <f t="shared" si="96"/>
        <v>6.5040263321766361</v>
      </c>
      <c r="K146" s="24">
        <f t="shared" si="96"/>
        <v>21.276205162961077</v>
      </c>
      <c r="L146" s="24">
        <f t="shared" si="96"/>
        <v>7.9621608034428135</v>
      </c>
      <c r="M146" s="24">
        <f t="shared" si="96"/>
        <v>9.0999400543606299</v>
      </c>
      <c r="N146" s="24">
        <f t="shared" si="96"/>
        <v>8.1451668769683181</v>
      </c>
      <c r="P146" s="54" t="s">
        <v>106</v>
      </c>
      <c r="Q146" s="24">
        <f t="shared" si="98"/>
        <v>7.7970151617592336</v>
      </c>
      <c r="R146" s="24">
        <f t="shared" si="97"/>
        <v>16.869217511102775</v>
      </c>
      <c r="S146" s="24">
        <f t="shared" si="97"/>
        <v>10.256857352320452</v>
      </c>
      <c r="T146" s="24">
        <f t="shared" si="97"/>
        <v>14.624496749649339</v>
      </c>
      <c r="U146" s="58" t="s">
        <v>94</v>
      </c>
      <c r="V146" s="58" t="s">
        <v>94</v>
      </c>
      <c r="W146" s="24">
        <f t="shared" si="97"/>
        <v>23.347001595655414</v>
      </c>
      <c r="X146" s="24">
        <f t="shared" si="97"/>
        <v>21.025539486734559</v>
      </c>
      <c r="Y146" s="24">
        <f t="shared" si="99"/>
        <v>8.1451668769683181</v>
      </c>
      <c r="Z146" s="24"/>
      <c r="AA146" s="24"/>
    </row>
    <row r="147" spans="1:27" x14ac:dyDescent="0.2">
      <c r="A147" s="54" t="s">
        <v>107</v>
      </c>
      <c r="B147" s="24">
        <f t="shared" ref="B147:C158" si="100">B69/B65*100-100</f>
        <v>-2.5868252459447092</v>
      </c>
      <c r="C147" s="24">
        <f t="shared" si="96"/>
        <v>3.7772794735332837</v>
      </c>
      <c r="D147" s="24">
        <f t="shared" si="96"/>
        <v>15.358987382884564</v>
      </c>
      <c r="E147" s="24">
        <f t="shared" si="96"/>
        <v>13.16393349154508</v>
      </c>
      <c r="F147" s="24">
        <f t="shared" si="96"/>
        <v>9.5240832412619341</v>
      </c>
      <c r="G147" s="24">
        <f t="shared" si="96"/>
        <v>8.4348654601191413</v>
      </c>
      <c r="H147" s="24">
        <f t="shared" si="96"/>
        <v>4.726879586388705</v>
      </c>
      <c r="I147" s="24">
        <f t="shared" si="96"/>
        <v>8.9802096571939956</v>
      </c>
      <c r="J147" s="24">
        <f t="shared" si="96"/>
        <v>4.4804699127231515</v>
      </c>
      <c r="K147" s="24">
        <f t="shared" si="96"/>
        <v>25.887410552540047</v>
      </c>
      <c r="L147" s="24">
        <f t="shared" si="96"/>
        <v>7.6457938838218666</v>
      </c>
      <c r="M147" s="24">
        <f t="shared" si="96"/>
        <v>8.1802631783431679</v>
      </c>
      <c r="N147" s="24">
        <f t="shared" si="96"/>
        <v>7.7309973372247782</v>
      </c>
      <c r="P147" s="54" t="s">
        <v>107</v>
      </c>
      <c r="Q147" s="24">
        <f t="shared" si="98"/>
        <v>7.2781525610312627</v>
      </c>
      <c r="R147" s="24">
        <f t="shared" si="97"/>
        <v>13.430101854084484</v>
      </c>
      <c r="S147" s="24">
        <f t="shared" si="97"/>
        <v>7.1270785314291061</v>
      </c>
      <c r="T147" s="24">
        <f t="shared" si="97"/>
        <v>11.599953099031907</v>
      </c>
      <c r="U147" s="58" t="s">
        <v>94</v>
      </c>
      <c r="V147" s="58" t="s">
        <v>94</v>
      </c>
      <c r="W147" s="24">
        <f t="shared" si="97"/>
        <v>15.02281717497354</v>
      </c>
      <c r="X147" s="24">
        <f t="shared" si="97"/>
        <v>14.735035418899571</v>
      </c>
      <c r="Y147" s="24">
        <f t="shared" si="99"/>
        <v>7.7309973372247782</v>
      </c>
      <c r="Z147" s="24"/>
      <c r="AA147" s="24"/>
    </row>
    <row r="148" spans="1:27" ht="15" x14ac:dyDescent="0.2">
      <c r="A148" s="54" t="s">
        <v>122</v>
      </c>
      <c r="B148" s="24">
        <f t="shared" si="100"/>
        <v>-7.6665020938200001</v>
      </c>
      <c r="C148" s="24">
        <f t="shared" si="96"/>
        <v>5.1870750309863922</v>
      </c>
      <c r="D148" s="24">
        <f t="shared" si="96"/>
        <v>-5.2162872560502933</v>
      </c>
      <c r="E148" s="24">
        <f t="shared" si="96"/>
        <v>3.6457871184839377</v>
      </c>
      <c r="F148" s="24">
        <f t="shared" si="96"/>
        <v>11.355265604468272</v>
      </c>
      <c r="G148" s="24">
        <f t="shared" si="96"/>
        <v>0.53345333835699194</v>
      </c>
      <c r="H148" s="24">
        <f t="shared" si="96"/>
        <v>2.9182280207025002</v>
      </c>
      <c r="I148" s="24">
        <f t="shared" si="96"/>
        <v>6.5515917828982424</v>
      </c>
      <c r="J148" s="24">
        <f t="shared" si="96"/>
        <v>6.0991675101000027</v>
      </c>
      <c r="K148" s="24">
        <f t="shared" si="96"/>
        <v>14.537131477381209</v>
      </c>
      <c r="L148" s="24">
        <f t="shared" si="96"/>
        <v>4.2041772628263203</v>
      </c>
      <c r="M148" s="24">
        <f t="shared" si="96"/>
        <v>7.5096093760111984</v>
      </c>
      <c r="N148" s="24">
        <f t="shared" si="96"/>
        <v>4.7185764865769926</v>
      </c>
      <c r="P148" s="54" t="s">
        <v>122</v>
      </c>
      <c r="Q148" s="24">
        <f t="shared" si="98"/>
        <v>6.5044314241700789</v>
      </c>
      <c r="R148" s="24">
        <f t="shared" si="97"/>
        <v>1.7142455210058927</v>
      </c>
      <c r="S148" s="24">
        <f t="shared" si="97"/>
        <v>4.1955609197895427</v>
      </c>
      <c r="T148" s="24">
        <f t="shared" si="97"/>
        <v>3.5012214524916345</v>
      </c>
      <c r="U148" s="58" t="s">
        <v>94</v>
      </c>
      <c r="V148" s="58" t="s">
        <v>94</v>
      </c>
      <c r="W148" s="24">
        <f t="shared" si="97"/>
        <v>18.926201623891913</v>
      </c>
      <c r="X148" s="24">
        <f t="shared" si="97"/>
        <v>33.907303479859053</v>
      </c>
      <c r="Y148" s="24">
        <f t="shared" si="99"/>
        <v>4.7185764865769926</v>
      </c>
      <c r="Z148" s="24"/>
      <c r="AA148" s="24"/>
    </row>
    <row r="149" spans="1:27" ht="15" x14ac:dyDescent="0.2">
      <c r="A149" s="54" t="s">
        <v>123</v>
      </c>
      <c r="B149" s="24">
        <f t="shared" si="100"/>
        <v>-7.874854009124121</v>
      </c>
      <c r="C149" s="24">
        <f t="shared" si="96"/>
        <v>6.5151079737216122</v>
      </c>
      <c r="D149" s="24">
        <f t="shared" si="96"/>
        <v>-6.7764914525647129</v>
      </c>
      <c r="E149" s="24">
        <f t="shared" si="96"/>
        <v>0.15828454995430263</v>
      </c>
      <c r="F149" s="24">
        <f t="shared" si="96"/>
        <v>11.615146538448869</v>
      </c>
      <c r="G149" s="24">
        <f t="shared" si="96"/>
        <v>0.99400462448386406</v>
      </c>
      <c r="H149" s="24">
        <f t="shared" si="96"/>
        <v>2.6929869904756885</v>
      </c>
      <c r="I149" s="24">
        <f t="shared" si="96"/>
        <v>6.7254039214240464</v>
      </c>
      <c r="J149" s="24">
        <f t="shared" si="96"/>
        <v>8.7610296393772558</v>
      </c>
      <c r="K149" s="24">
        <f t="shared" si="96"/>
        <v>12.597637794249607</v>
      </c>
      <c r="L149" s="24">
        <f t="shared" si="96"/>
        <v>4.0120319452726392</v>
      </c>
      <c r="M149" s="24">
        <f t="shared" si="96"/>
        <v>5.2395820300934446</v>
      </c>
      <c r="N149" s="24">
        <f t="shared" si="96"/>
        <v>4.2212717635377004</v>
      </c>
      <c r="P149" s="54" t="s">
        <v>123</v>
      </c>
      <c r="Q149" s="24">
        <f t="shared" si="98"/>
        <v>4.4296661643855799</v>
      </c>
      <c r="R149" s="24">
        <f t="shared" si="97"/>
        <v>2.0260105940186293</v>
      </c>
      <c r="S149" s="24">
        <f t="shared" si="97"/>
        <v>7.2503581304712412</v>
      </c>
      <c r="T149" s="24">
        <f t="shared" si="97"/>
        <v>5.0895869999199874</v>
      </c>
      <c r="U149" s="58" t="s">
        <v>94</v>
      </c>
      <c r="V149" s="58" t="s">
        <v>94</v>
      </c>
      <c r="W149" s="24">
        <f t="shared" si="97"/>
        <v>20.883274638363019</v>
      </c>
      <c r="X149" s="24">
        <f t="shared" si="97"/>
        <v>21.045670661830897</v>
      </c>
      <c r="Y149" s="24">
        <f t="shared" si="99"/>
        <v>4.2212717635377004</v>
      </c>
      <c r="Z149" s="24"/>
      <c r="AA149" s="24"/>
    </row>
    <row r="150" spans="1:27" ht="15" x14ac:dyDescent="0.2">
      <c r="A150" s="54" t="s">
        <v>124</v>
      </c>
      <c r="B150" s="24">
        <f t="shared" si="100"/>
        <v>-7.8137898959169831</v>
      </c>
      <c r="C150" s="24">
        <f t="shared" si="96"/>
        <v>2.2177893914127225</v>
      </c>
      <c r="D150" s="24">
        <f t="shared" si="96"/>
        <v>-12.848580374211721</v>
      </c>
      <c r="E150" s="24">
        <f t="shared" si="96"/>
        <v>-2.6694906337546627</v>
      </c>
      <c r="F150" s="24">
        <f t="shared" si="96"/>
        <v>17.175189738751655</v>
      </c>
      <c r="G150" s="24">
        <f t="shared" si="96"/>
        <v>0.78330149659406345</v>
      </c>
      <c r="H150" s="24">
        <f t="shared" si="96"/>
        <v>2.3915312676866023</v>
      </c>
      <c r="I150" s="24">
        <f t="shared" si="96"/>
        <v>6.4755596592941629</v>
      </c>
      <c r="J150" s="24">
        <f t="shared" si="96"/>
        <v>-1.8583644414775904</v>
      </c>
      <c r="K150" s="24">
        <f t="shared" si="96"/>
        <v>13.110167665408468</v>
      </c>
      <c r="L150" s="24">
        <f t="shared" si="96"/>
        <v>0.8529343638194149</v>
      </c>
      <c r="M150" s="24">
        <f t="shared" si="96"/>
        <v>1.1928501092198758</v>
      </c>
      <c r="N150" s="24">
        <f t="shared" si="96"/>
        <v>0.90828508570541544</v>
      </c>
      <c r="P150" s="54" t="s">
        <v>124</v>
      </c>
      <c r="Q150" s="24">
        <f t="shared" si="98"/>
        <v>2.8371407280869221</v>
      </c>
      <c r="R150" s="24">
        <f t="shared" si="97"/>
        <v>-0.7012182731638319</v>
      </c>
      <c r="S150" s="24">
        <f t="shared" si="97"/>
        <v>-3.708959126460357</v>
      </c>
      <c r="T150" s="24">
        <f t="shared" si="97"/>
        <v>0.86054541859851952</v>
      </c>
      <c r="U150" s="58" t="s">
        <v>94</v>
      </c>
      <c r="V150" s="58" t="s">
        <v>94</v>
      </c>
      <c r="W150" s="24">
        <f t="shared" si="97"/>
        <v>16.595705433633981</v>
      </c>
      <c r="X150" s="24">
        <f t="shared" si="97"/>
        <v>9.3485889447978252</v>
      </c>
      <c r="Y150" s="24">
        <f t="shared" si="99"/>
        <v>0.90828508570541544</v>
      </c>
      <c r="Z150" s="24"/>
      <c r="AA150" s="24"/>
    </row>
    <row r="151" spans="1:27" ht="15" x14ac:dyDescent="0.2">
      <c r="A151" s="54" t="s">
        <v>125</v>
      </c>
      <c r="B151" s="24">
        <f t="shared" si="100"/>
        <v>-7.0155719977000501</v>
      </c>
      <c r="C151" s="24">
        <f t="shared" si="96"/>
        <v>3.1094561116301662</v>
      </c>
      <c r="D151" s="24">
        <f t="shared" si="96"/>
        <v>-12.874266006716127</v>
      </c>
      <c r="E151" s="24">
        <f t="shared" si="96"/>
        <v>-1.2353614982946226</v>
      </c>
      <c r="F151" s="24">
        <f t="shared" si="96"/>
        <v>15.91631735926731</v>
      </c>
      <c r="G151" s="24">
        <f t="shared" si="96"/>
        <v>0.2272897203003339</v>
      </c>
      <c r="H151" s="24">
        <f t="shared" si="96"/>
        <v>2.330565338173642</v>
      </c>
      <c r="I151" s="24">
        <f t="shared" si="96"/>
        <v>6.9613660894754901</v>
      </c>
      <c r="J151" s="24">
        <f t="shared" si="96"/>
        <v>-0.4816361684559638</v>
      </c>
      <c r="K151" s="24">
        <f t="shared" si="96"/>
        <v>10.428131240657464</v>
      </c>
      <c r="L151" s="24">
        <f t="shared" si="96"/>
        <v>1.2862131640276431</v>
      </c>
      <c r="M151" s="24">
        <f t="shared" si="96"/>
        <v>-0.44148239218085905</v>
      </c>
      <c r="N151" s="24">
        <f t="shared" si="96"/>
        <v>1.0092040493522347</v>
      </c>
      <c r="P151" s="54" t="s">
        <v>125</v>
      </c>
      <c r="Q151" s="24">
        <f t="shared" si="98"/>
        <v>0.7652957378711136</v>
      </c>
      <c r="R151" s="24">
        <f t="shared" si="97"/>
        <v>-2.1017365371436512</v>
      </c>
      <c r="S151" s="24">
        <f t="shared" si="97"/>
        <v>-1.7828102944647526</v>
      </c>
      <c r="T151" s="24">
        <f t="shared" si="97"/>
        <v>0.13382983452000019</v>
      </c>
      <c r="U151" s="58" t="s">
        <v>94</v>
      </c>
      <c r="V151" s="58" t="s">
        <v>94</v>
      </c>
      <c r="W151" s="24">
        <f t="shared" si="97"/>
        <v>12.439292719202655</v>
      </c>
      <c r="X151" s="24">
        <f t="shared" si="97"/>
        <v>4.8366112907414021</v>
      </c>
      <c r="Y151" s="24">
        <f t="shared" si="99"/>
        <v>1.0092040493522347</v>
      </c>
      <c r="Z151" s="24"/>
      <c r="AA151" s="24"/>
    </row>
    <row r="152" spans="1:27" ht="15" x14ac:dyDescent="0.2">
      <c r="A152" s="54" t="s">
        <v>126</v>
      </c>
      <c r="B152" s="24">
        <f t="shared" si="100"/>
        <v>8.0568122463835721</v>
      </c>
      <c r="C152" s="24">
        <f t="shared" si="96"/>
        <v>0.96716995655454241</v>
      </c>
      <c r="D152" s="24">
        <f t="shared" si="96"/>
        <v>0.82865072695416586</v>
      </c>
      <c r="E152" s="24">
        <f t="shared" si="96"/>
        <v>5.4377651040513371</v>
      </c>
      <c r="F152" s="24">
        <f t="shared" si="96"/>
        <v>15.740421796879957</v>
      </c>
      <c r="G152" s="24">
        <f t="shared" si="96"/>
        <v>0.78258285021229312</v>
      </c>
      <c r="H152" s="24">
        <f t="shared" si="96"/>
        <v>0.5006274518611491</v>
      </c>
      <c r="I152" s="24">
        <f t="shared" si="96"/>
        <v>13.702277896304068</v>
      </c>
      <c r="J152" s="24">
        <f t="shared" si="96"/>
        <v>-6.5142600903573395</v>
      </c>
      <c r="K152" s="24">
        <f t="shared" si="96"/>
        <v>4.1107442762636168</v>
      </c>
      <c r="L152" s="24">
        <f t="shared" si="96"/>
        <v>3.1141547877623168</v>
      </c>
      <c r="M152" s="24">
        <f t="shared" si="96"/>
        <v>-2.3449680201506879</v>
      </c>
      <c r="N152" s="24">
        <f t="shared" si="96"/>
        <v>2.3233331369420682</v>
      </c>
      <c r="P152" s="54" t="s">
        <v>126</v>
      </c>
      <c r="Q152" s="24">
        <f t="shared" si="98"/>
        <v>5.670040757772199E-2</v>
      </c>
      <c r="R152" s="24">
        <f t="shared" si="97"/>
        <v>-8.1863888677579979</v>
      </c>
      <c r="S152" s="24">
        <f t="shared" si="97"/>
        <v>-8.3915561988767706</v>
      </c>
      <c r="T152" s="24">
        <f t="shared" si="97"/>
        <v>7.9276462516905752</v>
      </c>
      <c r="U152" s="58" t="s">
        <v>94</v>
      </c>
      <c r="V152" s="58" t="s">
        <v>94</v>
      </c>
      <c r="W152" s="24">
        <f t="shared" si="97"/>
        <v>8.6943814711264622</v>
      </c>
      <c r="X152" s="24">
        <f t="shared" si="97"/>
        <v>-2.224136892965106</v>
      </c>
      <c r="Y152" s="24">
        <f t="shared" si="99"/>
        <v>2.3233331369420682</v>
      </c>
      <c r="Z152" s="24"/>
      <c r="AA152" s="24"/>
    </row>
    <row r="153" spans="1:27" ht="15" x14ac:dyDescent="0.2">
      <c r="A153" s="54" t="s">
        <v>127</v>
      </c>
      <c r="B153" s="24">
        <f t="shared" si="100"/>
        <v>6.4782280005468067</v>
      </c>
      <c r="C153" s="24">
        <f t="shared" si="96"/>
        <v>0.17909784728567502</v>
      </c>
      <c r="D153" s="24">
        <f t="shared" ref="D153:N158" si="101">D75/D71*100-100</f>
        <v>17.021604300185246</v>
      </c>
      <c r="E153" s="24">
        <f t="shared" si="101"/>
        <v>3.8069932435031575</v>
      </c>
      <c r="F153" s="24">
        <f t="shared" si="101"/>
        <v>16.527864710958013</v>
      </c>
      <c r="G153" s="24">
        <f t="shared" si="101"/>
        <v>1.559010648872146</v>
      </c>
      <c r="H153" s="24">
        <f t="shared" si="101"/>
        <v>0.19803932982705419</v>
      </c>
      <c r="I153" s="24">
        <f t="shared" si="101"/>
        <v>12.397234650124616</v>
      </c>
      <c r="J153" s="24">
        <f t="shared" si="101"/>
        <v>-2.38109325840081</v>
      </c>
      <c r="K153" s="24">
        <f t="shared" si="101"/>
        <v>3.2261178113401456</v>
      </c>
      <c r="L153" s="24">
        <f t="shared" si="101"/>
        <v>4.1248635960612745</v>
      </c>
      <c r="M153" s="24">
        <f t="shared" si="101"/>
        <v>-2.4071240800387415</v>
      </c>
      <c r="N153" s="24">
        <f t="shared" si="101"/>
        <v>3.0180171348078773</v>
      </c>
      <c r="P153" s="54" t="s">
        <v>127</v>
      </c>
      <c r="Q153" s="24">
        <f t="shared" si="98"/>
        <v>-1.3091220604389662</v>
      </c>
      <c r="R153" s="24">
        <f t="shared" si="97"/>
        <v>-2.0574328070539423</v>
      </c>
      <c r="S153" s="24">
        <f t="shared" si="97"/>
        <v>-4.3788549061017079</v>
      </c>
      <c r="T153" s="24">
        <f t="shared" si="97"/>
        <v>9.3362114631950988</v>
      </c>
      <c r="U153" s="58" t="s">
        <v>94</v>
      </c>
      <c r="V153" s="58" t="s">
        <v>94</v>
      </c>
      <c r="W153" s="24">
        <f t="shared" si="97"/>
        <v>2.9839009135741037</v>
      </c>
      <c r="X153" s="24">
        <f t="shared" si="97"/>
        <v>-6.0791466550309963</v>
      </c>
      <c r="Y153" s="24">
        <f t="shared" si="99"/>
        <v>3.0180171348078773</v>
      </c>
      <c r="Z153" s="24"/>
      <c r="AA153" s="24"/>
    </row>
    <row r="154" spans="1:27" ht="15" x14ac:dyDescent="0.2">
      <c r="A154" s="54" t="s">
        <v>128</v>
      </c>
      <c r="B154" s="24">
        <f t="shared" si="100"/>
        <v>8.2285880850669031</v>
      </c>
      <c r="C154" s="24">
        <f t="shared" si="100"/>
        <v>4.0874202412607588</v>
      </c>
      <c r="D154" s="24">
        <f t="shared" si="101"/>
        <v>15.27994042232848</v>
      </c>
      <c r="E154" s="24">
        <f t="shared" si="101"/>
        <v>7.6119227925324253</v>
      </c>
      <c r="F154" s="24">
        <f t="shared" si="101"/>
        <v>11.969615610982558</v>
      </c>
      <c r="G154" s="24">
        <f t="shared" si="101"/>
        <v>0.89633807741181215</v>
      </c>
      <c r="H154" s="24">
        <f t="shared" si="101"/>
        <v>-4.4681466060708885E-2</v>
      </c>
      <c r="I154" s="24">
        <f t="shared" si="101"/>
        <v>10.200707180332145</v>
      </c>
      <c r="J154" s="24">
        <f t="shared" si="101"/>
        <v>0.6256559320936077</v>
      </c>
      <c r="K154" s="24">
        <f t="shared" si="101"/>
        <v>1.9430875121246629</v>
      </c>
      <c r="L154" s="24">
        <f t="shared" si="101"/>
        <v>5.9926778080892262</v>
      </c>
      <c r="M154" s="24">
        <f t="shared" si="101"/>
        <v>-1.8363775799237914</v>
      </c>
      <c r="N154" s="24">
        <f t="shared" si="101"/>
        <v>4.8041694460956563</v>
      </c>
      <c r="P154" s="54" t="s">
        <v>128</v>
      </c>
      <c r="Q154" s="24">
        <f t="shared" si="98"/>
        <v>1.0104424287145974</v>
      </c>
      <c r="R154" s="24">
        <f t="shared" si="97"/>
        <v>-1.051847340669184</v>
      </c>
      <c r="S154" s="24">
        <f t="shared" si="97"/>
        <v>-0.90678610752441102</v>
      </c>
      <c r="T154" s="24">
        <f t="shared" si="97"/>
        <v>10.365455141583141</v>
      </c>
      <c r="U154" s="58" t="s">
        <v>94</v>
      </c>
      <c r="V154" s="58" t="s">
        <v>94</v>
      </c>
      <c r="W154" s="24">
        <f t="shared" si="97"/>
        <v>-0.74299438399239648</v>
      </c>
      <c r="X154" s="24">
        <f t="shared" si="97"/>
        <v>-1.8442147167141911</v>
      </c>
      <c r="Y154" s="24">
        <f t="shared" si="99"/>
        <v>4.8041694460956563</v>
      </c>
      <c r="Z154" s="24"/>
      <c r="AA154" s="24"/>
    </row>
    <row r="155" spans="1:27" ht="15" x14ac:dyDescent="0.2">
      <c r="A155" s="54" t="s">
        <v>129</v>
      </c>
      <c r="B155" s="24">
        <f t="shared" si="100"/>
        <v>6.9157564882394809</v>
      </c>
      <c r="C155" s="24">
        <f t="shared" si="100"/>
        <v>3.2049238225939121</v>
      </c>
      <c r="D155" s="24">
        <f t="shared" si="101"/>
        <v>7.9548269648120282</v>
      </c>
      <c r="E155" s="24">
        <f t="shared" si="101"/>
        <v>7.6396069366974757</v>
      </c>
      <c r="F155" s="24">
        <f t="shared" si="101"/>
        <v>12.356070717881408</v>
      </c>
      <c r="G155" s="24">
        <f t="shared" si="101"/>
        <v>2.5557655012779179</v>
      </c>
      <c r="H155" s="24">
        <f t="shared" si="101"/>
        <v>-0.34469433771481306</v>
      </c>
      <c r="I155" s="24">
        <f t="shared" si="101"/>
        <v>10.684988895672774</v>
      </c>
      <c r="J155" s="24">
        <f t="shared" si="101"/>
        <v>4.8529007829450705</v>
      </c>
      <c r="K155" s="24">
        <f t="shared" si="101"/>
        <v>2.755033537193242</v>
      </c>
      <c r="L155" s="24">
        <f t="shared" si="101"/>
        <v>5.9413893214987468</v>
      </c>
      <c r="M155" s="24">
        <f t="shared" si="101"/>
        <v>-0.1593121080233999</v>
      </c>
      <c r="N155" s="24">
        <f t="shared" si="101"/>
        <v>5.0897165776749915</v>
      </c>
      <c r="P155" s="54" t="s">
        <v>129</v>
      </c>
      <c r="Q155" s="24">
        <f t="shared" si="98"/>
        <v>2.4342351432264309</v>
      </c>
      <c r="R155" s="24">
        <f t="shared" si="97"/>
        <v>1.4735860402345509</v>
      </c>
      <c r="S155" s="24">
        <f t="shared" si="97"/>
        <v>3.5848693223319685</v>
      </c>
      <c r="T155" s="24">
        <f t="shared" si="97"/>
        <v>10.763196377866137</v>
      </c>
      <c r="U155" s="58" t="s">
        <v>94</v>
      </c>
      <c r="V155" s="58" t="s">
        <v>94</v>
      </c>
      <c r="W155" s="24">
        <f t="shared" si="97"/>
        <v>0.62064968610333437</v>
      </c>
      <c r="X155" s="24">
        <f t="shared" si="97"/>
        <v>3.6735785633839697</v>
      </c>
      <c r="Y155" s="24">
        <f t="shared" si="99"/>
        <v>5.0897165776749915</v>
      </c>
      <c r="Z155" s="24"/>
      <c r="AA155" s="24"/>
    </row>
    <row r="156" spans="1:27" ht="15" x14ac:dyDescent="0.2">
      <c r="A156" s="54" t="s">
        <v>130</v>
      </c>
      <c r="B156" s="24">
        <f t="shared" si="100"/>
        <v>-7.5670540734893166</v>
      </c>
      <c r="C156" s="24">
        <f t="shared" si="100"/>
        <v>2.9220486635316973</v>
      </c>
      <c r="D156" s="24">
        <f t="shared" si="101"/>
        <v>13.502087295393622</v>
      </c>
      <c r="E156" s="24">
        <f t="shared" si="101"/>
        <v>7.4912918348846205</v>
      </c>
      <c r="F156" s="24">
        <f t="shared" si="101"/>
        <v>7.4541490264057302</v>
      </c>
      <c r="G156" s="24">
        <f t="shared" si="101"/>
        <v>2.3976304768245598</v>
      </c>
      <c r="H156" s="24">
        <f t="shared" si="101"/>
        <v>0.9690560388350633</v>
      </c>
      <c r="I156" s="24">
        <f t="shared" si="101"/>
        <v>6.0289724505402091</v>
      </c>
      <c r="J156" s="24">
        <f t="shared" si="101"/>
        <v>3.3838546854643852</v>
      </c>
      <c r="K156" s="24">
        <f t="shared" si="101"/>
        <v>5.2955024851707009</v>
      </c>
      <c r="L156" s="24">
        <f t="shared" si="101"/>
        <v>4.9640737246784141</v>
      </c>
      <c r="M156" s="24">
        <f t="shared" si="101"/>
        <v>3.059881965692071</v>
      </c>
      <c r="N156" s="24">
        <f t="shared" si="101"/>
        <v>4.6841574098571925</v>
      </c>
      <c r="P156" s="54" t="s">
        <v>130</v>
      </c>
      <c r="Q156" s="24">
        <f t="shared" si="98"/>
        <v>4.427266458595696</v>
      </c>
      <c r="R156" s="24">
        <f t="shared" si="97"/>
        <v>5.8815254121451943</v>
      </c>
      <c r="S156" s="24">
        <f t="shared" si="97"/>
        <v>3.5716831990136626</v>
      </c>
      <c r="T156" s="24">
        <f t="shared" si="97"/>
        <v>7.2568847550677162</v>
      </c>
      <c r="U156" s="58" t="s">
        <v>94</v>
      </c>
      <c r="V156" s="58" t="s">
        <v>94</v>
      </c>
      <c r="W156" s="24">
        <f t="shared" si="97"/>
        <v>1.3082065336739817</v>
      </c>
      <c r="X156" s="24">
        <f t="shared" si="97"/>
        <v>3.0657999716651574</v>
      </c>
      <c r="Y156" s="24">
        <f t="shared" si="99"/>
        <v>4.6841574098571925</v>
      </c>
      <c r="Z156" s="24"/>
      <c r="AA156" s="24"/>
    </row>
    <row r="157" spans="1:27" ht="15" x14ac:dyDescent="0.2">
      <c r="A157" s="54" t="s">
        <v>131</v>
      </c>
      <c r="B157" s="24">
        <f t="shared" si="100"/>
        <v>-7.9697867657469033</v>
      </c>
      <c r="C157" s="24">
        <f t="shared" si="100"/>
        <v>1.6402952830242725</v>
      </c>
      <c r="D157" s="24">
        <f t="shared" si="101"/>
        <v>5.4654621472484166</v>
      </c>
      <c r="E157" s="24">
        <f t="shared" si="101"/>
        <v>7.371242299011783</v>
      </c>
      <c r="F157" s="24">
        <f t="shared" si="101"/>
        <v>7.0493636634356278</v>
      </c>
      <c r="G157" s="24">
        <f t="shared" si="101"/>
        <v>2.3565572547814497</v>
      </c>
      <c r="H157" s="24">
        <f t="shared" si="101"/>
        <v>0.87961332124825731</v>
      </c>
      <c r="I157" s="24">
        <f t="shared" si="101"/>
        <v>6.5841552004129085</v>
      </c>
      <c r="J157" s="24">
        <f t="shared" si="101"/>
        <v>4.0312889971547747</v>
      </c>
      <c r="K157" s="24">
        <f t="shared" si="101"/>
        <v>5.8436040443004487</v>
      </c>
      <c r="L157" s="24">
        <f t="shared" si="101"/>
        <v>4.2807750887231322</v>
      </c>
      <c r="M157" s="24">
        <f t="shared" si="101"/>
        <v>3.7796995857951998</v>
      </c>
      <c r="N157" s="24">
        <f t="shared" si="101"/>
        <v>4.2215316391962574</v>
      </c>
      <c r="P157" s="54" t="s">
        <v>131</v>
      </c>
      <c r="Q157" s="24">
        <f t="shared" si="98"/>
        <v>4.6540684969930766</v>
      </c>
      <c r="R157" s="24">
        <f t="shared" si="97"/>
        <v>5.6347903214366113</v>
      </c>
      <c r="S157" s="24">
        <f t="shared" si="97"/>
        <v>4.5561201264892333</v>
      </c>
      <c r="T157" s="24">
        <f t="shared" si="97"/>
        <v>7.7707624478271669</v>
      </c>
      <c r="U157" s="58" t="s">
        <v>94</v>
      </c>
      <c r="V157" s="58" t="s">
        <v>94</v>
      </c>
      <c r="W157" s="24">
        <f t="shared" si="97"/>
        <v>4.5889807244608818</v>
      </c>
      <c r="X157" s="24">
        <f t="shared" si="97"/>
        <v>8.3739826984482875</v>
      </c>
      <c r="Y157" s="24">
        <f t="shared" si="99"/>
        <v>4.2215316391962574</v>
      </c>
      <c r="Z157" s="24"/>
      <c r="AA157" s="24"/>
    </row>
    <row r="158" spans="1:27" ht="15" x14ac:dyDescent="0.2">
      <c r="A158" s="54" t="s">
        <v>132</v>
      </c>
      <c r="B158" s="24">
        <f t="shared" si="100"/>
        <v>-8.6241765711911427</v>
      </c>
      <c r="C158" s="24">
        <f t="shared" si="100"/>
        <v>3.5892046566992519</v>
      </c>
      <c r="D158" s="24">
        <f t="shared" si="101"/>
        <v>3.9999999999999858</v>
      </c>
      <c r="E158" s="24">
        <f t="shared" si="101"/>
        <v>2.7869564799905646</v>
      </c>
      <c r="F158" s="24">
        <f t="shared" si="101"/>
        <v>7.7927550134036352</v>
      </c>
      <c r="G158" s="24">
        <f t="shared" si="101"/>
        <v>3.9275663975727753</v>
      </c>
      <c r="H158" s="24">
        <f t="shared" si="101"/>
        <v>0.78680989074632635</v>
      </c>
      <c r="I158" s="24">
        <f t="shared" si="101"/>
        <v>7.1419006823844455</v>
      </c>
      <c r="J158" s="24">
        <f t="shared" si="101"/>
        <v>2.7298035594066619</v>
      </c>
      <c r="K158" s="24">
        <f t="shared" si="101"/>
        <v>7.2959846784405471</v>
      </c>
      <c r="L158" s="24">
        <f t="shared" si="101"/>
        <v>2.8233526189598308</v>
      </c>
      <c r="M158" s="24">
        <f t="shared" si="101"/>
        <v>4.7889794990639842</v>
      </c>
      <c r="N158" s="24">
        <f t="shared" si="101"/>
        <v>3.1048074356970972</v>
      </c>
      <c r="P158" s="54" t="s">
        <v>132</v>
      </c>
      <c r="Q158" s="24">
        <f t="shared" si="98"/>
        <v>3.8722119959063548</v>
      </c>
      <c r="R158" s="24">
        <f t="shared" si="97"/>
        <v>4.3710605107656733</v>
      </c>
      <c r="S158" s="24">
        <f t="shared" si="97"/>
        <v>2.5760101866963367</v>
      </c>
      <c r="T158" s="24">
        <f t="shared" si="97"/>
        <v>9.0855947705759945</v>
      </c>
      <c r="U158" s="58" t="s">
        <v>94</v>
      </c>
      <c r="V158" s="58" t="s">
        <v>94</v>
      </c>
      <c r="W158" s="24">
        <f t="shared" si="97"/>
        <v>3.2407895301904261</v>
      </c>
      <c r="X158" s="24">
        <f t="shared" si="97"/>
        <v>14.376299820451791</v>
      </c>
      <c r="Y158" s="24">
        <f t="shared" si="99"/>
        <v>3.1048074356970972</v>
      </c>
      <c r="Z158" s="24"/>
      <c r="AA158" s="24"/>
    </row>
    <row r="159" spans="1:27" x14ac:dyDescent="0.2">
      <c r="A159" s="23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Z159" s="24"/>
      <c r="AA159" s="24"/>
    </row>
    <row r="160" spans="1:27" x14ac:dyDescent="0.2">
      <c r="A160" s="23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Z160" s="24"/>
      <c r="AA160" s="24"/>
    </row>
    <row r="161" spans="1:27" x14ac:dyDescent="0.2">
      <c r="A161" s="23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Z161" s="24"/>
      <c r="AA161" s="24"/>
    </row>
    <row r="162" spans="1:27" ht="13.5" x14ac:dyDescent="0.2">
      <c r="A162" s="63" t="s">
        <v>137</v>
      </c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Z162" s="24"/>
      <c r="AA162" s="24"/>
    </row>
    <row r="163" spans="1:27" ht="13.5" x14ac:dyDescent="0.2">
      <c r="A163" s="63" t="s">
        <v>136</v>
      </c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Z163" s="24"/>
      <c r="AA163" s="24"/>
    </row>
    <row r="164" spans="1:27" ht="13.5" x14ac:dyDescent="0.2">
      <c r="A164" s="63" t="s">
        <v>133</v>
      </c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Z164" s="24"/>
      <c r="AA164" s="24"/>
    </row>
    <row r="165" spans="1:27" x14ac:dyDescent="0.2">
      <c r="A165" s="23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Z165" s="24"/>
      <c r="AA165" s="24"/>
    </row>
    <row r="166" spans="1:27" x14ac:dyDescent="0.2">
      <c r="A166" s="23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Z166" s="24"/>
      <c r="AA166" s="24"/>
    </row>
    <row r="167" spans="1:27" x14ac:dyDescent="0.2">
      <c r="A167" s="23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Z167" s="24"/>
      <c r="AA167" s="24"/>
    </row>
    <row r="168" spans="1:27" x14ac:dyDescent="0.2">
      <c r="A168" s="23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Z168" s="24"/>
      <c r="AA168" s="24"/>
    </row>
    <row r="169" spans="1:27" x14ac:dyDescent="0.2">
      <c r="A169" s="23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Z169" s="24"/>
      <c r="AA169" s="24"/>
    </row>
    <row r="170" spans="1:27" x14ac:dyDescent="0.2">
      <c r="A170" s="23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Z170" s="24"/>
      <c r="AA170" s="24"/>
    </row>
    <row r="171" spans="1:27" x14ac:dyDescent="0.2">
      <c r="A171" s="23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Z171" s="24"/>
      <c r="AA171" s="24"/>
    </row>
    <row r="172" spans="1:27" x14ac:dyDescent="0.2">
      <c r="A172" s="23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Z172" s="24"/>
      <c r="AA172" s="24"/>
    </row>
    <row r="173" spans="1:27" x14ac:dyDescent="0.2">
      <c r="A173" s="23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Z173" s="24"/>
      <c r="AA173" s="24"/>
    </row>
    <row r="174" spans="1:27" x14ac:dyDescent="0.2">
      <c r="A174" s="23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Z174" s="24"/>
      <c r="AA174" s="24"/>
    </row>
    <row r="175" spans="1:27" x14ac:dyDescent="0.2">
      <c r="A175" s="23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Z175" s="24"/>
      <c r="AA175" s="24"/>
    </row>
    <row r="176" spans="1:27" x14ac:dyDescent="0.2">
      <c r="A176" s="23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Z176" s="24"/>
      <c r="AA176" s="24"/>
    </row>
    <row r="177" spans="1:27" x14ac:dyDescent="0.2">
      <c r="A177" s="23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Z177" s="24"/>
      <c r="AA177" s="24"/>
    </row>
    <row r="178" spans="1:27" x14ac:dyDescent="0.2">
      <c r="A178" s="23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Z178" s="24"/>
      <c r="AA178" s="24"/>
    </row>
    <row r="179" spans="1:27" x14ac:dyDescent="0.2">
      <c r="A179" s="23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Z179" s="24"/>
      <c r="AA179" s="24"/>
    </row>
    <row r="180" spans="1:27" x14ac:dyDescent="0.2">
      <c r="A180" s="23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Z180" s="24"/>
      <c r="AA180" s="24"/>
    </row>
    <row r="181" spans="1:27" x14ac:dyDescent="0.2">
      <c r="A181" s="23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Z181" s="24"/>
      <c r="AA181" s="24"/>
    </row>
    <row r="182" spans="1:27" x14ac:dyDescent="0.2">
      <c r="A182" s="23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Z182" s="24"/>
      <c r="AA182" s="24"/>
    </row>
    <row r="183" spans="1:27" x14ac:dyDescent="0.2">
      <c r="A183" s="23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Z183" s="24"/>
      <c r="AA183" s="24"/>
    </row>
    <row r="184" spans="1:27" x14ac:dyDescent="0.2">
      <c r="A184" s="23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Z184" s="24"/>
      <c r="AA184" s="24"/>
    </row>
    <row r="185" spans="1:27" x14ac:dyDescent="0.2">
      <c r="A185" s="23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Z185" s="24"/>
      <c r="AA185" s="24"/>
    </row>
    <row r="186" spans="1:27" x14ac:dyDescent="0.2">
      <c r="A186" s="23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Z186" s="24"/>
      <c r="AA186" s="24"/>
    </row>
    <row r="187" spans="1:27" x14ac:dyDescent="0.2">
      <c r="A187" s="23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Z187" s="24"/>
      <c r="AA187" s="24"/>
    </row>
    <row r="188" spans="1:27" x14ac:dyDescent="0.2">
      <c r="A188" s="23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Z188" s="24"/>
      <c r="AA188" s="24"/>
    </row>
    <row r="189" spans="1:27" x14ac:dyDescent="0.2">
      <c r="A189" s="23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Z189" s="24"/>
      <c r="AA189" s="24"/>
    </row>
    <row r="190" spans="1:27" x14ac:dyDescent="0.2">
      <c r="A190" s="23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Z190" s="24"/>
      <c r="AA190" s="24"/>
    </row>
    <row r="191" spans="1:27" x14ac:dyDescent="0.2">
      <c r="A191" s="23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Z191" s="24"/>
      <c r="AA191" s="24"/>
    </row>
    <row r="192" spans="1:27" x14ac:dyDescent="0.2">
      <c r="A192" s="23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Z192" s="24"/>
      <c r="AA192" s="24"/>
    </row>
    <row r="193" spans="1:27" x14ac:dyDescent="0.2">
      <c r="A193" s="23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Z193" s="24"/>
      <c r="AA193" s="24"/>
    </row>
    <row r="194" spans="1:27" x14ac:dyDescent="0.2">
      <c r="A194" s="23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Z194" s="24"/>
      <c r="AA194" s="24"/>
    </row>
    <row r="195" spans="1:27" x14ac:dyDescent="0.2">
      <c r="A195" s="23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Z195" s="24"/>
      <c r="AA195" s="24"/>
    </row>
    <row r="196" spans="1:27" x14ac:dyDescent="0.2">
      <c r="A196" s="23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Z196" s="24"/>
      <c r="AA196" s="24"/>
    </row>
    <row r="197" spans="1:27" x14ac:dyDescent="0.2">
      <c r="A197" s="11"/>
      <c r="Z197" s="24"/>
      <c r="AA197" s="24"/>
    </row>
    <row r="198" spans="1:27" x14ac:dyDescent="0.2">
      <c r="A198" s="11"/>
      <c r="Z198" s="24"/>
      <c r="AA198" s="24"/>
    </row>
    <row r="199" spans="1:27" x14ac:dyDescent="0.2">
      <c r="A199" s="11"/>
      <c r="Z199" s="24"/>
      <c r="AA199" s="24"/>
    </row>
    <row r="200" spans="1:27" x14ac:dyDescent="0.2">
      <c r="A200" s="11"/>
      <c r="Z200" s="24"/>
      <c r="AA200" s="24"/>
    </row>
    <row r="201" spans="1:27" x14ac:dyDescent="0.2">
      <c r="A201" s="11"/>
      <c r="Z201" s="24"/>
      <c r="AA201" s="24"/>
    </row>
    <row r="202" spans="1:27" x14ac:dyDescent="0.2">
      <c r="A202" s="11"/>
      <c r="Z202" s="24"/>
      <c r="AA202" s="24"/>
    </row>
    <row r="203" spans="1:27" x14ac:dyDescent="0.2">
      <c r="A203" s="11"/>
      <c r="Z203" s="24"/>
      <c r="AA203" s="24"/>
    </row>
    <row r="204" spans="1:27" x14ac:dyDescent="0.2">
      <c r="A204" s="11"/>
      <c r="Z204" s="24"/>
      <c r="AA204" s="24"/>
    </row>
    <row r="205" spans="1:27" x14ac:dyDescent="0.2">
      <c r="A205" s="11"/>
      <c r="Z205" s="24"/>
      <c r="AA205" s="24"/>
    </row>
    <row r="206" spans="1:27" x14ac:dyDescent="0.2">
      <c r="A206" s="11"/>
      <c r="Z206" s="24"/>
      <c r="AA206" s="24"/>
    </row>
    <row r="207" spans="1:27" x14ac:dyDescent="0.2">
      <c r="A207" s="11"/>
      <c r="Z207" s="24"/>
      <c r="AA207" s="24"/>
    </row>
    <row r="208" spans="1:27" x14ac:dyDescent="0.2">
      <c r="A208" s="11"/>
      <c r="Z208" s="24"/>
      <c r="AA208" s="24"/>
    </row>
    <row r="209" spans="1:27" x14ac:dyDescent="0.2">
      <c r="A209" s="11"/>
      <c r="Z209" s="24"/>
      <c r="AA209" s="24"/>
    </row>
    <row r="210" spans="1:27" x14ac:dyDescent="0.2">
      <c r="A210" s="11"/>
      <c r="Z210" s="24"/>
      <c r="AA210" s="24"/>
    </row>
    <row r="211" spans="1:27" x14ac:dyDescent="0.2">
      <c r="A211" s="11"/>
      <c r="Z211" s="24"/>
      <c r="AA211" s="24"/>
    </row>
    <row r="212" spans="1:27" x14ac:dyDescent="0.2">
      <c r="A212" s="11"/>
      <c r="Z212" s="24"/>
      <c r="AA212" s="24"/>
    </row>
    <row r="213" spans="1:27" x14ac:dyDescent="0.2">
      <c r="A213" s="11"/>
      <c r="Z213" s="24"/>
      <c r="AA213" s="24"/>
    </row>
    <row r="214" spans="1:27" x14ac:dyDescent="0.2">
      <c r="A214" s="11"/>
      <c r="Z214" s="24"/>
      <c r="AA214" s="24"/>
    </row>
    <row r="215" spans="1:27" x14ac:dyDescent="0.2">
      <c r="A215" s="11"/>
      <c r="Z215" s="24"/>
      <c r="AA215" s="24"/>
    </row>
    <row r="216" spans="1:27" x14ac:dyDescent="0.2">
      <c r="A216" s="11"/>
      <c r="Z216" s="24"/>
      <c r="AA216" s="24"/>
    </row>
    <row r="217" spans="1:27" x14ac:dyDescent="0.2">
      <c r="A217" s="11"/>
      <c r="Z217" s="24"/>
      <c r="AA217" s="24"/>
    </row>
    <row r="218" spans="1:27" x14ac:dyDescent="0.2">
      <c r="A218" s="11"/>
      <c r="Z218" s="24"/>
      <c r="AA218" s="24"/>
    </row>
    <row r="219" spans="1:27" x14ac:dyDescent="0.2">
      <c r="A219" s="11"/>
      <c r="Z219" s="24"/>
      <c r="AA219" s="24"/>
    </row>
    <row r="220" spans="1:27" x14ac:dyDescent="0.2">
      <c r="A220" s="11"/>
      <c r="Z220" s="24"/>
      <c r="AA220" s="24"/>
    </row>
    <row r="221" spans="1:27" x14ac:dyDescent="0.2">
      <c r="A221" s="11"/>
      <c r="Z221" s="24"/>
      <c r="AA221" s="24"/>
    </row>
    <row r="222" spans="1:27" x14ac:dyDescent="0.2">
      <c r="A222" s="11"/>
      <c r="Z222" s="24"/>
      <c r="AA222" s="24"/>
    </row>
    <row r="223" spans="1:27" x14ac:dyDescent="0.2">
      <c r="A223" s="11"/>
      <c r="Z223" s="24"/>
      <c r="AA223" s="24"/>
    </row>
    <row r="224" spans="1:27" x14ac:dyDescent="0.2">
      <c r="A224" s="11"/>
      <c r="Z224" s="24"/>
      <c r="AA224" s="24"/>
    </row>
    <row r="225" spans="1:27" x14ac:dyDescent="0.2">
      <c r="A225" s="11"/>
      <c r="Z225" s="24"/>
      <c r="AA225" s="24"/>
    </row>
    <row r="226" spans="1:27" x14ac:dyDescent="0.2">
      <c r="A226" s="11"/>
      <c r="Z226" s="24"/>
      <c r="AA226" s="24"/>
    </row>
    <row r="227" spans="1:27" x14ac:dyDescent="0.2">
      <c r="A227" s="11"/>
      <c r="Z227" s="24"/>
      <c r="AA227" s="24"/>
    </row>
    <row r="228" spans="1:27" x14ac:dyDescent="0.2">
      <c r="A228" s="11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Z228" s="24"/>
      <c r="AA228" s="24"/>
    </row>
    <row r="229" spans="1:27" x14ac:dyDescent="0.2">
      <c r="A229" s="11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Z229" s="24"/>
      <c r="AA229" s="24"/>
    </row>
    <row r="230" spans="1:27" x14ac:dyDescent="0.2">
      <c r="A230" s="11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Z230" s="24"/>
      <c r="AA230" s="24"/>
    </row>
    <row r="231" spans="1:27" x14ac:dyDescent="0.2">
      <c r="A231" s="11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Z231" s="24"/>
      <c r="AA231" s="24"/>
    </row>
    <row r="232" spans="1:27" x14ac:dyDescent="0.2">
      <c r="A232" s="11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Z232" s="24"/>
      <c r="AA232" s="24"/>
    </row>
    <row r="233" spans="1:27" x14ac:dyDescent="0.2">
      <c r="A233" s="11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Z233" s="24"/>
      <c r="AA233" s="24"/>
    </row>
    <row r="234" spans="1:27" x14ac:dyDescent="0.2">
      <c r="A234" s="11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Z234" s="24"/>
      <c r="AA234" s="24"/>
    </row>
    <row r="235" spans="1:27" x14ac:dyDescent="0.2">
      <c r="A235" s="11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Z235" s="24"/>
      <c r="AA235" s="24"/>
    </row>
    <row r="236" spans="1:27" x14ac:dyDescent="0.2">
      <c r="A236" s="11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Z236" s="24"/>
      <c r="AA236" s="24"/>
    </row>
    <row r="237" spans="1:27" x14ac:dyDescent="0.2">
      <c r="A237" s="11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Z237" s="24"/>
      <c r="AA237" s="24"/>
    </row>
    <row r="238" spans="1:27" x14ac:dyDescent="0.2">
      <c r="A238" s="11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Z238" s="24"/>
      <c r="AA238" s="24"/>
    </row>
    <row r="239" spans="1:27" x14ac:dyDescent="0.2">
      <c r="A239" s="1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Z239" s="24"/>
      <c r="AA239" s="24"/>
    </row>
    <row r="240" spans="1:27" x14ac:dyDescent="0.2">
      <c r="A240" s="1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Z240" s="24"/>
      <c r="AA240" s="24"/>
    </row>
    <row r="241" spans="1:27" x14ac:dyDescent="0.2">
      <c r="A241" s="11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Z241" s="24"/>
      <c r="AA241" s="24"/>
    </row>
    <row r="242" spans="1:27" x14ac:dyDescent="0.2">
      <c r="A242" s="11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Z242" s="24"/>
      <c r="AA242" s="24"/>
    </row>
    <row r="243" spans="1:27" x14ac:dyDescent="0.2">
      <c r="A243" s="11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Z243" s="24"/>
      <c r="AA243" s="24"/>
    </row>
    <row r="244" spans="1:27" x14ac:dyDescent="0.2">
      <c r="A244" s="11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Z244" s="24"/>
      <c r="AA244" s="24"/>
    </row>
    <row r="245" spans="1:27" x14ac:dyDescent="0.2">
      <c r="A245" s="11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</row>
    <row r="246" spans="1:27" x14ac:dyDescent="0.2">
      <c r="A246" s="11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</row>
    <row r="247" spans="1:27" x14ac:dyDescent="0.2">
      <c r="A247" s="11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</row>
    <row r="248" spans="1:27" x14ac:dyDescent="0.2">
      <c r="A248" s="11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</row>
    <row r="249" spans="1:27" x14ac:dyDescent="0.2">
      <c r="A249" s="11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</row>
    <row r="250" spans="1:27" x14ac:dyDescent="0.2">
      <c r="A250" s="11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</row>
    <row r="251" spans="1:27" x14ac:dyDescent="0.2">
      <c r="A251" s="11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</row>
    <row r="252" spans="1:27" x14ac:dyDescent="0.2">
      <c r="A252" s="11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</row>
    <row r="253" spans="1:27" x14ac:dyDescent="0.2">
      <c r="A253" s="11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</row>
    <row r="254" spans="1:27" x14ac:dyDescent="0.2">
      <c r="A254" s="11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</row>
    <row r="255" spans="1:27" x14ac:dyDescent="0.2">
      <c r="A255" s="11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</row>
    <row r="256" spans="1:27" x14ac:dyDescent="0.2">
      <c r="A256" s="11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</row>
    <row r="257" spans="1:14" x14ac:dyDescent="0.2">
      <c r="A257" s="11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</row>
    <row r="258" spans="1:14" x14ac:dyDescent="0.2">
      <c r="A258" s="11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</row>
    <row r="259" spans="1:14" x14ac:dyDescent="0.2">
      <c r="A259" s="11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</row>
    <row r="260" spans="1:14" x14ac:dyDescent="0.2">
      <c r="A260" s="11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</row>
    <row r="261" spans="1:14" x14ac:dyDescent="0.2">
      <c r="A261" s="11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</row>
    <row r="262" spans="1:14" x14ac:dyDescent="0.2">
      <c r="A262" s="11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</row>
    <row r="263" spans="1:14" x14ac:dyDescent="0.2">
      <c r="A263" s="11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</row>
    <row r="264" spans="1:14" x14ac:dyDescent="0.2">
      <c r="A264" s="11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</row>
    <row r="265" spans="1:14" x14ac:dyDescent="0.2">
      <c r="A265" s="11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</row>
    <row r="266" spans="1:14" x14ac:dyDescent="0.2">
      <c r="A266" s="11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</row>
    <row r="267" spans="1:14" x14ac:dyDescent="0.2">
      <c r="A267" s="11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</row>
    <row r="268" spans="1:14" x14ac:dyDescent="0.2">
      <c r="A268" s="11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</row>
    <row r="269" spans="1:14" x14ac:dyDescent="0.2">
      <c r="A269" s="11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</row>
    <row r="270" spans="1:14" x14ac:dyDescent="0.2">
      <c r="A270" s="11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</row>
    <row r="271" spans="1:14" x14ac:dyDescent="0.2">
      <c r="A271" s="11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</row>
  </sheetData>
  <mergeCells count="2">
    <mergeCell ref="P3:X3"/>
    <mergeCell ref="B3:N3"/>
  </mergeCells>
  <phoneticPr fontId="1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"/>
  <sheetViews>
    <sheetView tabSelected="1" topLeftCell="A49" workbookViewId="0">
      <selection activeCell="B4" sqref="B4:B78"/>
    </sheetView>
  </sheetViews>
  <sheetFormatPr defaultRowHeight="12.75" x14ac:dyDescent="0.2"/>
  <cols>
    <col min="1" max="1" width="9.140625" style="12"/>
    <col min="2" max="3" width="17.85546875" style="12" customWidth="1"/>
    <col min="4" max="16384" width="9.140625" style="12"/>
  </cols>
  <sheetData>
    <row r="1" spans="1:14" ht="15.75" x14ac:dyDescent="0.25">
      <c r="A1" s="34" t="s">
        <v>75</v>
      </c>
      <c r="B1" s="35"/>
    </row>
    <row r="2" spans="1:14" x14ac:dyDescent="0.2">
      <c r="B2" s="22"/>
      <c r="C2" s="22"/>
    </row>
    <row r="3" spans="1:14" ht="60" x14ac:dyDescent="0.25">
      <c r="A3" s="9"/>
      <c r="B3" s="52" t="s">
        <v>76</v>
      </c>
      <c r="C3" s="47"/>
    </row>
    <row r="4" spans="1:14" x14ac:dyDescent="0.2">
      <c r="A4" s="54" t="s">
        <v>9</v>
      </c>
      <c r="B4" s="50">
        <v>-2.0685041872732626</v>
      </c>
      <c r="C4" s="42"/>
      <c r="D4" s="25"/>
      <c r="E4" s="25"/>
      <c r="H4" s="25"/>
    </row>
    <row r="5" spans="1:14" x14ac:dyDescent="0.2">
      <c r="A5" s="54" t="s">
        <v>10</v>
      </c>
      <c r="B5" s="60">
        <v>1.6992554597849505</v>
      </c>
      <c r="C5" s="42"/>
      <c r="D5" s="25"/>
      <c r="E5" s="25"/>
      <c r="H5" s="25"/>
    </row>
    <row r="6" spans="1:14" x14ac:dyDescent="0.2">
      <c r="A6" s="54" t="s">
        <v>11</v>
      </c>
      <c r="B6" s="60">
        <v>1.051939488286564</v>
      </c>
      <c r="C6" s="42"/>
      <c r="D6" s="25"/>
      <c r="E6" s="25"/>
      <c r="H6" s="25"/>
    </row>
    <row r="7" spans="1:14" x14ac:dyDescent="0.2">
      <c r="A7" s="54" t="s">
        <v>12</v>
      </c>
      <c r="B7" s="60">
        <v>1.8212856897838208</v>
      </c>
      <c r="C7" s="42"/>
      <c r="D7" s="25"/>
      <c r="E7" s="25"/>
      <c r="H7" s="25"/>
    </row>
    <row r="8" spans="1:14" x14ac:dyDescent="0.2">
      <c r="A8" s="54" t="s">
        <v>13</v>
      </c>
      <c r="B8" s="60">
        <v>3.7153380904227902</v>
      </c>
      <c r="C8" s="42"/>
      <c r="D8" s="25"/>
      <c r="E8" s="25"/>
      <c r="H8" s="25"/>
    </row>
    <row r="9" spans="1:14" x14ac:dyDescent="0.2">
      <c r="A9" s="54" t="s">
        <v>14</v>
      </c>
      <c r="B9" s="60">
        <v>1.0104946313825138</v>
      </c>
      <c r="C9" s="42"/>
      <c r="D9" s="25"/>
      <c r="E9" s="25"/>
      <c r="H9" s="25"/>
    </row>
    <row r="10" spans="1:14" x14ac:dyDescent="0.2">
      <c r="A10" s="54" t="s">
        <v>15</v>
      </c>
      <c r="B10" s="60">
        <v>0.62155752392034458</v>
      </c>
      <c r="C10" s="42"/>
      <c r="D10" s="48"/>
      <c r="E10" s="48"/>
      <c r="H10" s="48"/>
      <c r="I10" s="44"/>
      <c r="J10" s="44"/>
      <c r="K10" s="44"/>
      <c r="L10" s="44"/>
      <c r="M10" s="44"/>
      <c r="N10" s="44"/>
    </row>
    <row r="11" spans="1:14" x14ac:dyDescent="0.2">
      <c r="A11" s="54" t="s">
        <v>16</v>
      </c>
      <c r="B11" s="60">
        <v>2.2539298186233054</v>
      </c>
      <c r="C11" s="42"/>
      <c r="D11" s="48"/>
      <c r="E11" s="48"/>
      <c r="H11" s="48"/>
      <c r="I11" s="44"/>
      <c r="J11" s="44"/>
      <c r="K11" s="44"/>
      <c r="L11" s="44"/>
      <c r="M11" s="44"/>
      <c r="N11" s="44"/>
    </row>
    <row r="12" spans="1:14" x14ac:dyDescent="0.2">
      <c r="A12" s="54" t="s">
        <v>17</v>
      </c>
      <c r="B12" s="60">
        <v>2.3827063838262461</v>
      </c>
      <c r="C12" s="42"/>
      <c r="D12" s="45"/>
      <c r="E12" s="45"/>
      <c r="H12" s="45"/>
      <c r="I12" s="45"/>
      <c r="J12" s="45"/>
      <c r="K12" s="45"/>
      <c r="L12" s="45"/>
      <c r="M12" s="45"/>
      <c r="N12" s="44"/>
    </row>
    <row r="13" spans="1:14" x14ac:dyDescent="0.2">
      <c r="A13" s="54" t="s">
        <v>18</v>
      </c>
      <c r="B13" s="60">
        <v>1.4846681096223051</v>
      </c>
      <c r="C13" s="42"/>
      <c r="D13" s="45"/>
      <c r="E13" s="45"/>
      <c r="H13" s="45"/>
      <c r="I13" s="46"/>
      <c r="J13" s="46"/>
      <c r="K13" s="46"/>
      <c r="L13" s="46"/>
      <c r="M13" s="44"/>
      <c r="N13" s="44"/>
    </row>
    <row r="14" spans="1:14" x14ac:dyDescent="0.2">
      <c r="A14" s="54" t="s">
        <v>19</v>
      </c>
      <c r="B14" s="60">
        <v>-0.80447573554138785</v>
      </c>
      <c r="C14" s="42"/>
      <c r="D14" s="48"/>
      <c r="E14" s="48"/>
      <c r="H14" s="48"/>
      <c r="I14" s="44"/>
      <c r="J14" s="44"/>
      <c r="K14" s="44"/>
      <c r="L14" s="44"/>
      <c r="M14" s="44"/>
      <c r="N14" s="44"/>
    </row>
    <row r="15" spans="1:14" x14ac:dyDescent="0.2">
      <c r="A15" s="54" t="s">
        <v>20</v>
      </c>
      <c r="B15" s="60">
        <v>-0.96635971111635399</v>
      </c>
      <c r="C15" s="42"/>
      <c r="D15" s="48"/>
      <c r="E15" s="48"/>
      <c r="H15" s="48"/>
      <c r="I15" s="44"/>
      <c r="J15" s="44"/>
      <c r="K15" s="44"/>
      <c r="L15" s="44"/>
      <c r="M15" s="44"/>
      <c r="N15" s="44"/>
    </row>
    <row r="16" spans="1:14" x14ac:dyDescent="0.2">
      <c r="A16" s="54" t="s">
        <v>21</v>
      </c>
      <c r="B16" s="60">
        <v>-2.6947908576274102</v>
      </c>
      <c r="C16" s="42"/>
      <c r="D16" s="25"/>
      <c r="E16" s="25"/>
      <c r="H16" s="25"/>
    </row>
    <row r="17" spans="1:8" x14ac:dyDescent="0.2">
      <c r="A17" s="54" t="s">
        <v>22</v>
      </c>
      <c r="B17" s="60">
        <v>-7.6853997241911998E-2</v>
      </c>
      <c r="C17" s="42"/>
      <c r="D17" s="25"/>
      <c r="E17" s="25"/>
      <c r="H17" s="25"/>
    </row>
    <row r="18" spans="1:8" x14ac:dyDescent="0.2">
      <c r="A18" s="54" t="s">
        <v>23</v>
      </c>
      <c r="B18" s="60">
        <v>0.79089055805614805</v>
      </c>
      <c r="C18" s="42"/>
      <c r="D18" s="25"/>
      <c r="E18" s="25"/>
      <c r="H18" s="25"/>
    </row>
    <row r="19" spans="1:8" x14ac:dyDescent="0.2">
      <c r="A19" s="54" t="s">
        <v>24</v>
      </c>
      <c r="B19" s="60">
        <v>-0.12912971292915643</v>
      </c>
      <c r="C19" s="42"/>
      <c r="D19" s="25"/>
      <c r="E19" s="25"/>
      <c r="H19" s="25"/>
    </row>
    <row r="20" spans="1:8" x14ac:dyDescent="0.2">
      <c r="A20" s="54" t="s">
        <v>25</v>
      </c>
      <c r="B20" s="60">
        <v>0.82239260845690865</v>
      </c>
      <c r="C20" s="42"/>
      <c r="D20" s="25"/>
      <c r="E20" s="25"/>
      <c r="H20" s="25"/>
    </row>
    <row r="21" spans="1:8" x14ac:dyDescent="0.2">
      <c r="A21" s="54" t="s">
        <v>26</v>
      </c>
      <c r="B21" s="60">
        <v>4.6876956278083526E-3</v>
      </c>
      <c r="C21" s="42"/>
      <c r="D21" s="25"/>
      <c r="E21" s="25"/>
      <c r="H21" s="25"/>
    </row>
    <row r="22" spans="1:8" x14ac:dyDescent="0.2">
      <c r="A22" s="54" t="s">
        <v>27</v>
      </c>
      <c r="B22" s="60">
        <v>1.2106411496262979</v>
      </c>
      <c r="C22" s="42"/>
      <c r="D22" s="25"/>
      <c r="E22" s="25"/>
      <c r="H22" s="25"/>
    </row>
    <row r="23" spans="1:8" x14ac:dyDescent="0.2">
      <c r="A23" s="54" t="s">
        <v>28</v>
      </c>
      <c r="B23" s="60">
        <v>-0.41615273163000666</v>
      </c>
      <c r="C23" s="42"/>
      <c r="D23" s="25"/>
      <c r="E23" s="25"/>
      <c r="H23" s="25"/>
    </row>
    <row r="24" spans="1:8" x14ac:dyDescent="0.2">
      <c r="A24" s="54" t="s">
        <v>29</v>
      </c>
      <c r="B24" s="60">
        <v>0.83644276537479811</v>
      </c>
      <c r="C24" s="42"/>
      <c r="D24" s="25"/>
      <c r="E24" s="25"/>
      <c r="H24" s="25"/>
    </row>
    <row r="25" spans="1:8" x14ac:dyDescent="0.2">
      <c r="A25" s="54" t="s">
        <v>30</v>
      </c>
      <c r="B25" s="60">
        <v>-1.2311782463632568</v>
      </c>
      <c r="C25" s="42"/>
      <c r="D25" s="25"/>
      <c r="E25" s="25"/>
      <c r="H25" s="25"/>
    </row>
    <row r="26" spans="1:8" x14ac:dyDescent="0.2">
      <c r="A26" s="54" t="s">
        <v>31</v>
      </c>
      <c r="B26" s="60">
        <v>-0.10463998658212859</v>
      </c>
      <c r="C26" s="42"/>
      <c r="D26" s="25"/>
      <c r="E26" s="25"/>
      <c r="H26" s="25"/>
    </row>
    <row r="27" spans="1:8" x14ac:dyDescent="0.2">
      <c r="A27" s="54" t="s">
        <v>32</v>
      </c>
      <c r="B27" s="60">
        <v>-0.28484511903803877</v>
      </c>
      <c r="C27" s="42"/>
      <c r="D27" s="25"/>
      <c r="E27" s="25"/>
      <c r="H27" s="25"/>
    </row>
    <row r="28" spans="1:8" x14ac:dyDescent="0.2">
      <c r="A28" s="54" t="s">
        <v>33</v>
      </c>
      <c r="B28" s="60">
        <v>-0.56704556016184426</v>
      </c>
      <c r="C28" s="42"/>
      <c r="D28" s="25"/>
      <c r="E28" s="25"/>
      <c r="H28" s="25"/>
    </row>
    <row r="29" spans="1:8" x14ac:dyDescent="0.2">
      <c r="A29" s="54" t="s">
        <v>34</v>
      </c>
      <c r="B29" s="60">
        <v>1.555043434006393</v>
      </c>
      <c r="C29" s="42"/>
      <c r="D29" s="25"/>
      <c r="E29" s="25"/>
      <c r="H29" s="25"/>
    </row>
    <row r="30" spans="1:8" x14ac:dyDescent="0.2">
      <c r="A30" s="54" t="s">
        <v>35</v>
      </c>
      <c r="B30" s="60">
        <v>-1.1060942615291509</v>
      </c>
      <c r="C30" s="42"/>
      <c r="D30" s="25"/>
      <c r="E30" s="25"/>
      <c r="H30" s="25"/>
    </row>
    <row r="31" spans="1:8" x14ac:dyDescent="0.2">
      <c r="A31" s="54" t="s">
        <v>36</v>
      </c>
      <c r="B31" s="60">
        <v>0.44033740286428724</v>
      </c>
      <c r="C31" s="42"/>
      <c r="D31" s="25"/>
      <c r="E31" s="25"/>
      <c r="H31" s="25"/>
    </row>
    <row r="32" spans="1:8" x14ac:dyDescent="0.2">
      <c r="A32" s="54" t="s">
        <v>38</v>
      </c>
      <c r="B32" s="60">
        <v>-0.73158468301116386</v>
      </c>
      <c r="C32" s="42"/>
      <c r="D32" s="25"/>
      <c r="E32" s="25"/>
      <c r="H32" s="25"/>
    </row>
    <row r="33" spans="1:14" x14ac:dyDescent="0.2">
      <c r="A33" s="54" t="s">
        <v>39</v>
      </c>
      <c r="B33" s="60">
        <v>0.33000373128697902</v>
      </c>
      <c r="C33" s="42"/>
      <c r="D33" s="25"/>
      <c r="E33" s="25"/>
      <c r="H33" s="25"/>
    </row>
    <row r="34" spans="1:14" x14ac:dyDescent="0.2">
      <c r="A34" s="54" t="s">
        <v>45</v>
      </c>
      <c r="B34" s="60">
        <v>2.185789927169111</v>
      </c>
      <c r="C34" s="42"/>
      <c r="D34" s="25"/>
      <c r="E34" s="25"/>
      <c r="H34" s="25"/>
    </row>
    <row r="35" spans="1:14" x14ac:dyDescent="0.2">
      <c r="A35" s="54" t="s">
        <v>46</v>
      </c>
      <c r="B35" s="60">
        <v>-1.2027163526840638</v>
      </c>
      <c r="C35" s="42"/>
      <c r="D35" s="25"/>
      <c r="E35" s="25"/>
      <c r="H35" s="25"/>
      <c r="I35" s="25"/>
      <c r="J35" s="25"/>
      <c r="K35" s="25"/>
      <c r="L35" s="25"/>
      <c r="M35" s="25"/>
      <c r="N35" s="25"/>
    </row>
    <row r="36" spans="1:14" x14ac:dyDescent="0.2">
      <c r="A36" s="54" t="s">
        <v>47</v>
      </c>
      <c r="B36" s="60">
        <v>-0.85655265396310654</v>
      </c>
      <c r="C36" s="42"/>
      <c r="D36" s="25"/>
      <c r="E36" s="25"/>
      <c r="H36" s="25"/>
      <c r="I36" s="25"/>
      <c r="J36" s="25"/>
      <c r="K36" s="25"/>
      <c r="L36" s="25"/>
      <c r="M36" s="25"/>
      <c r="N36" s="25"/>
    </row>
    <row r="37" spans="1:14" x14ac:dyDescent="0.2">
      <c r="A37" s="54" t="s">
        <v>48</v>
      </c>
      <c r="B37" s="60">
        <v>-1.0463154465024473</v>
      </c>
      <c r="C37" s="42"/>
      <c r="D37" s="25"/>
      <c r="E37" s="25"/>
      <c r="H37" s="25"/>
    </row>
    <row r="38" spans="1:14" x14ac:dyDescent="0.2">
      <c r="A38" s="54" t="s">
        <v>49</v>
      </c>
      <c r="B38" s="60">
        <v>-1.5459560067203881</v>
      </c>
      <c r="C38" s="42"/>
      <c r="D38" s="25"/>
      <c r="E38" s="25"/>
      <c r="H38" s="25"/>
    </row>
    <row r="39" spans="1:14" x14ac:dyDescent="0.2">
      <c r="A39" s="54" t="s">
        <v>50</v>
      </c>
      <c r="B39" s="60">
        <v>1.4314037358778648</v>
      </c>
      <c r="C39" s="43"/>
      <c r="D39" s="25"/>
      <c r="E39" s="25"/>
      <c r="H39" s="25"/>
      <c r="I39" s="43"/>
    </row>
    <row r="40" spans="1:14" x14ac:dyDescent="0.2">
      <c r="A40" s="54" t="s">
        <v>77</v>
      </c>
      <c r="B40" s="60">
        <v>1.0702377349110179</v>
      </c>
    </row>
    <row r="41" spans="1:14" x14ac:dyDescent="0.2">
      <c r="A41" s="54" t="s">
        <v>78</v>
      </c>
      <c r="B41" s="60">
        <v>0.12253091417655071</v>
      </c>
    </row>
    <row r="42" spans="1:14" x14ac:dyDescent="0.2">
      <c r="A42" s="54" t="s">
        <v>79</v>
      </c>
      <c r="B42" s="60">
        <v>-0.26534168708511174</v>
      </c>
    </row>
    <row r="43" spans="1:14" x14ac:dyDescent="0.2">
      <c r="A43" s="54" t="s">
        <v>80</v>
      </c>
      <c r="B43" s="60">
        <v>0.95036711056420131</v>
      </c>
    </row>
    <row r="44" spans="1:14" x14ac:dyDescent="0.2">
      <c r="A44" s="54" t="s">
        <v>81</v>
      </c>
      <c r="B44" s="60">
        <v>1.3999062526201413</v>
      </c>
    </row>
    <row r="45" spans="1:14" x14ac:dyDescent="0.2">
      <c r="A45" s="54" t="s">
        <v>82</v>
      </c>
      <c r="B45" s="60">
        <v>0.74900996716904444</v>
      </c>
    </row>
    <row r="46" spans="1:14" x14ac:dyDescent="0.2">
      <c r="A46" s="54" t="s">
        <v>83</v>
      </c>
      <c r="B46" s="60">
        <v>0.63125086568986433</v>
      </c>
    </row>
    <row r="47" spans="1:14" x14ac:dyDescent="0.2">
      <c r="A47" s="54" t="s">
        <v>84</v>
      </c>
      <c r="B47" s="60">
        <v>0.13437021743550304</v>
      </c>
    </row>
    <row r="48" spans="1:14" x14ac:dyDescent="0.2">
      <c r="A48" s="54" t="s">
        <v>85</v>
      </c>
      <c r="B48" s="60">
        <v>0.67026190505947625</v>
      </c>
    </row>
    <row r="49" spans="1:2" x14ac:dyDescent="0.2">
      <c r="A49" s="54" t="s">
        <v>86</v>
      </c>
      <c r="B49" s="60">
        <v>0.5410854667453151</v>
      </c>
    </row>
    <row r="50" spans="1:2" x14ac:dyDescent="0.2">
      <c r="A50" s="54" t="s">
        <v>87</v>
      </c>
      <c r="B50" s="60">
        <v>0.9783955427418789</v>
      </c>
    </row>
    <row r="51" spans="1:2" x14ac:dyDescent="0.2">
      <c r="A51" s="54" t="s">
        <v>88</v>
      </c>
      <c r="B51" s="60">
        <v>0.60646788260250162</v>
      </c>
    </row>
    <row r="52" spans="1:2" x14ac:dyDescent="0.2">
      <c r="A52" s="54" t="s">
        <v>89</v>
      </c>
      <c r="B52" s="60">
        <v>2.6161529625027526</v>
      </c>
    </row>
    <row r="53" spans="1:2" x14ac:dyDescent="0.2">
      <c r="A53" s="54" t="s">
        <v>90</v>
      </c>
      <c r="B53" s="60">
        <v>1.1500398263693796</v>
      </c>
    </row>
    <row r="54" spans="1:2" x14ac:dyDescent="0.2">
      <c r="A54" s="54" t="s">
        <v>93</v>
      </c>
      <c r="B54" s="60">
        <v>3.6089236310658634E-2</v>
      </c>
    </row>
    <row r="55" spans="1:2" x14ac:dyDescent="0.2">
      <c r="A55" s="54" t="s">
        <v>95</v>
      </c>
      <c r="B55" s="60">
        <v>-3.6003645212616675E-2</v>
      </c>
    </row>
    <row r="56" spans="1:2" x14ac:dyDescent="0.2">
      <c r="A56" s="54" t="s">
        <v>96</v>
      </c>
      <c r="B56" s="60">
        <v>1.6992098873394497</v>
      </c>
    </row>
    <row r="57" spans="1:2" x14ac:dyDescent="0.2">
      <c r="A57" s="54" t="s">
        <v>97</v>
      </c>
      <c r="B57" s="60">
        <v>1.5909765947224486</v>
      </c>
    </row>
    <row r="58" spans="1:2" x14ac:dyDescent="0.2">
      <c r="A58" s="54" t="s">
        <v>98</v>
      </c>
      <c r="B58" s="60">
        <v>2.241645867459269</v>
      </c>
    </row>
    <row r="59" spans="1:2" x14ac:dyDescent="0.2">
      <c r="A59" s="54" t="s">
        <v>99</v>
      </c>
      <c r="B59" s="60">
        <v>1.4555084936899192</v>
      </c>
    </row>
    <row r="60" spans="1:2" x14ac:dyDescent="0.2">
      <c r="A60" s="54" t="s">
        <v>100</v>
      </c>
      <c r="B60" s="42">
        <v>0.16885160307955971</v>
      </c>
    </row>
    <row r="61" spans="1:2" x14ac:dyDescent="0.2">
      <c r="A61" s="54" t="s">
        <v>101</v>
      </c>
      <c r="B61" s="42">
        <v>-10.466694680052896</v>
      </c>
    </row>
    <row r="62" spans="1:2" x14ac:dyDescent="0.2">
      <c r="A62" s="54" t="s">
        <v>102</v>
      </c>
      <c r="B62" s="42">
        <v>8.4881769117654642</v>
      </c>
    </row>
    <row r="63" spans="1:2" x14ac:dyDescent="0.2">
      <c r="A63" s="54" t="s">
        <v>103</v>
      </c>
      <c r="B63" s="42">
        <v>1.7261046890787242</v>
      </c>
    </row>
    <row r="64" spans="1:2" x14ac:dyDescent="0.2">
      <c r="A64" s="54" t="s">
        <v>104</v>
      </c>
      <c r="B64" s="42">
        <v>2.859443006393974</v>
      </c>
    </row>
    <row r="65" spans="1:2" x14ac:dyDescent="0.2">
      <c r="A65" s="54" t="s">
        <v>105</v>
      </c>
      <c r="B65" s="42">
        <v>1.0404629930566927</v>
      </c>
    </row>
    <row r="66" spans="1:2" x14ac:dyDescent="0.2">
      <c r="A66" s="54" t="s">
        <v>106</v>
      </c>
      <c r="B66" s="42">
        <v>2.5079526767974158</v>
      </c>
    </row>
    <row r="67" spans="1:2" x14ac:dyDescent="0.2">
      <c r="A67" s="54" t="s">
        <v>107</v>
      </c>
      <c r="B67" s="42">
        <v>1.2393423139337898</v>
      </c>
    </row>
    <row r="68" spans="1:2" x14ac:dyDescent="0.2">
      <c r="A68" s="54" t="s">
        <v>108</v>
      </c>
      <c r="B68" s="42">
        <v>-0.25391156772145962</v>
      </c>
    </row>
    <row r="69" spans="1:2" x14ac:dyDescent="0.2">
      <c r="A69" s="54" t="s">
        <v>109</v>
      </c>
      <c r="B69" s="42">
        <v>0.63293141215427795</v>
      </c>
    </row>
    <row r="70" spans="1:2" x14ac:dyDescent="0.2">
      <c r="A70" s="54" t="s">
        <v>110</v>
      </c>
      <c r="B70" s="42">
        <v>-0.59235290296031451</v>
      </c>
    </row>
    <row r="71" spans="1:2" x14ac:dyDescent="0.2">
      <c r="A71" s="54" t="s">
        <v>111</v>
      </c>
      <c r="B71" s="42">
        <v>1.1050804414432776</v>
      </c>
    </row>
    <row r="72" spans="1:2" x14ac:dyDescent="0.2">
      <c r="A72" s="54" t="s">
        <v>112</v>
      </c>
      <c r="B72" s="42">
        <v>1.1680622264561151</v>
      </c>
    </row>
    <row r="73" spans="1:2" x14ac:dyDescent="0.2">
      <c r="A73" s="54" t="s">
        <v>113</v>
      </c>
      <c r="B73" s="42">
        <v>1.2239133348085289</v>
      </c>
    </row>
    <row r="74" spans="1:2" x14ac:dyDescent="0.2">
      <c r="A74" s="54" t="s">
        <v>114</v>
      </c>
      <c r="B74" s="42">
        <v>1.3890389104967937</v>
      </c>
    </row>
    <row r="75" spans="1:2" x14ac:dyDescent="0.2">
      <c r="A75" s="54" t="s">
        <v>115</v>
      </c>
      <c r="B75" s="42">
        <v>1.3290666419198516</v>
      </c>
    </row>
    <row r="76" spans="1:2" x14ac:dyDescent="0.2">
      <c r="A76" s="54" t="s">
        <v>118</v>
      </c>
      <c r="B76" s="42">
        <v>0.47739440822699919</v>
      </c>
    </row>
    <row r="77" spans="1:2" x14ac:dyDescent="0.2">
      <c r="A77" s="54" t="s">
        <v>119</v>
      </c>
      <c r="B77" s="42">
        <v>0.91213154596225365</v>
      </c>
    </row>
    <row r="78" spans="1:2" x14ac:dyDescent="0.2">
      <c r="A78" s="54" t="s">
        <v>120</v>
      </c>
      <c r="B78" s="42">
        <v>0.45193730842292723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GDP current prices</vt:lpstr>
      <vt:lpstr>GDP previous year prices</vt:lpstr>
      <vt:lpstr>GDP chained (ref 2021)</vt:lpstr>
      <vt:lpstr>SA GDP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 Pavlovic</cp:lastModifiedBy>
  <dcterms:created xsi:type="dcterms:W3CDTF">2011-06-26T16:18:12Z</dcterms:created>
  <dcterms:modified xsi:type="dcterms:W3CDTF">2024-11-29T11:24:49Z</dcterms:modified>
</cp:coreProperties>
</file>